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8b599178d2bceb67/ドキュメント/2025レース結果集計/2025レース結果集計/"/>
    </mc:Choice>
  </mc:AlternateContent>
  <xr:revisionPtr revIDLastSave="46" documentId="8_{40F5189A-BD86-4276-A052-219B1D0B8BC6}" xr6:coauthVersionLast="47" xr6:coauthVersionMax="47" xr10:uidLastSave="{E9BFA2D8-CF2C-4E7F-A8FE-657E85DA1A4E}"/>
  <bookViews>
    <workbookView xWindow="180" yWindow="0" windowWidth="18156" windowHeight="13776" xr2:uid="{00000000-000D-0000-FFFF-FFFF00000000}"/>
  </bookViews>
  <sheets>
    <sheet name="ＯＹＣレーティング年間成績" sheetId="12" r:id="rId1"/>
    <sheet name="スポーツカップ年間成績" sheetId="10" r:id="rId2"/>
  </sheets>
  <definedNames>
    <definedName name="_xlnm.Print_Area" localSheetId="0">ＯＹＣレーティング年間成績!$A$1:$P$24</definedName>
    <definedName name="_xlnm.Print_Area" localSheetId="1">スポーツカップ年間成績!$A$1:$P$24</definedName>
  </definedNames>
  <calcPr calcId="191029"/>
</workbook>
</file>

<file path=xl/calcChain.xml><?xml version="1.0" encoding="utf-8"?>
<calcChain xmlns="http://schemas.openxmlformats.org/spreadsheetml/2006/main">
  <c r="P24" i="12" l="1"/>
  <c r="L24" i="12"/>
  <c r="K24" i="12"/>
  <c r="J24" i="12"/>
  <c r="P23" i="12"/>
  <c r="L23" i="12"/>
  <c r="J22" i="12"/>
  <c r="L21" i="12"/>
  <c r="J20" i="12"/>
  <c r="L19" i="12"/>
  <c r="J18" i="12"/>
  <c r="L17" i="12"/>
  <c r="J16" i="12"/>
  <c r="L15" i="12"/>
  <c r="J14" i="12"/>
  <c r="L13" i="12"/>
  <c r="J12" i="12"/>
  <c r="L11" i="12"/>
  <c r="J10" i="12"/>
  <c r="L9" i="12"/>
  <c r="J8" i="12"/>
  <c r="L7" i="12"/>
  <c r="J6" i="12"/>
  <c r="L5" i="12"/>
  <c r="J4" i="12"/>
  <c r="L3" i="12"/>
  <c r="P23" i="10" l="1"/>
  <c r="L23" i="10"/>
  <c r="J18" i="10"/>
  <c r="L17" i="10" s="1"/>
  <c r="J22" i="10"/>
  <c r="J20" i="10"/>
  <c r="L19" i="10" s="1"/>
  <c r="J16" i="10"/>
  <c r="J14" i="10"/>
  <c r="L13" i="10" s="1"/>
  <c r="J12" i="10"/>
  <c r="J10" i="10"/>
  <c r="J8" i="10"/>
  <c r="J6" i="10"/>
  <c r="J4" i="10"/>
  <c r="L11" i="10"/>
  <c r="J24" i="10" l="1"/>
  <c r="P24" i="10"/>
  <c r="L24" i="10"/>
  <c r="K24" i="10"/>
  <c r="L21" i="10"/>
  <c r="L15" i="10"/>
  <c r="L9" i="10"/>
  <c r="L7" i="10"/>
  <c r="L5" i="10"/>
  <c r="L3" i="10"/>
</calcChain>
</file>

<file path=xl/sharedStrings.xml><?xml version="1.0" encoding="utf-8"?>
<sst xmlns="http://schemas.openxmlformats.org/spreadsheetml/2006/main" count="150" uniqueCount="55">
  <si>
    <t>艇名</t>
    <rPh sb="0" eb="1">
      <t>テイ</t>
    </rPh>
    <rPh sb="1" eb="2">
      <t>メイ</t>
    </rPh>
    <phoneticPr fontId="1"/>
  </si>
  <si>
    <t>４月</t>
    <rPh sb="1" eb="2">
      <t>ガツ</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</si>
  <si>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</si>
  <si>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</si>
  <si>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</si>
  <si>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</si>
  <si>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</si>
  <si>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</si>
  <si>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</si>
  <si>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</si>
  <si>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</si>
  <si>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</si>
  <si>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</si>
  <si>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</si>
  <si>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</si>
  <si>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</si>
  <si>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</si>
  <si>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</si>
  <si>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</si>
  <si>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</si>
  <si>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</si>
  <si>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</si>
  <si>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</si>
  <si>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</si>
  <si>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</si>
  <si>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</si>
  <si>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</si>
  <si>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</si>
  <si>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FORTE</t>
  </si>
  <si>
    <t>QUERIDA</t>
  </si>
  <si>
    <t>白砂</t>
  </si>
  <si>
    <t>CooCoo Six</t>
  </si>
  <si>
    <t>捨てﾚｰｽ</t>
    <rPh sb="0" eb="1">
      <t>ス</t>
    </rPh>
    <phoneticPr fontId="1"/>
  </si>
  <si>
    <t>ﾎﾟｲﾝﾄ</t>
    <phoneticPr fontId="1"/>
  </si>
  <si>
    <t>ひねもすＩＶ</t>
  </si>
  <si>
    <t>蓮真</t>
    <rPh sb="0" eb="1">
      <t>レン</t>
    </rPh>
    <rPh sb="1" eb="2">
      <t>シン</t>
    </rPh>
    <phoneticPr fontId="2"/>
  </si>
  <si>
    <t>ﾎﾟｲﾝﾄ</t>
  </si>
  <si>
    <t>Perky　Peter</t>
  </si>
  <si>
    <t>ISE-Ⅴ</t>
  </si>
  <si>
    <t>COM</t>
    <phoneticPr fontId="1"/>
  </si>
  <si>
    <t>６月</t>
    <rPh sb="1" eb="2">
      <t>ガツ</t>
    </rPh>
    <phoneticPr fontId="1"/>
  </si>
  <si>
    <t>７月</t>
    <rPh sb="1" eb="2">
      <t>ガツ</t>
    </rPh>
    <phoneticPr fontId="1"/>
  </si>
  <si>
    <t>参加人員</t>
    <rPh sb="0" eb="2">
      <t>サンカ</t>
    </rPh>
    <rPh sb="2" eb="4">
      <t>ジンイン</t>
    </rPh>
    <phoneticPr fontId="1"/>
  </si>
  <si>
    <t>ｵｰﾌﾟﾝ
参加</t>
    <rPh sb="6" eb="8">
      <t>サンカ</t>
    </rPh>
    <phoneticPr fontId="1"/>
  </si>
  <si>
    <t>延べ人員数</t>
    <rPh sb="0" eb="1">
      <t>ノ</t>
    </rPh>
    <rPh sb="2" eb="4">
      <t>ジンイン</t>
    </rPh>
    <rPh sb="4" eb="5">
      <t>スウ</t>
    </rPh>
    <phoneticPr fontId="1"/>
  </si>
  <si>
    <t>含むｵｰﾌﾟﾝ参加、除くCOM</t>
    <rPh sb="0" eb="1">
      <t>フク</t>
    </rPh>
    <rPh sb="7" eb="9">
      <t>サンカ</t>
    </rPh>
    <rPh sb="10" eb="11">
      <t>ノゾ</t>
    </rPh>
    <phoneticPr fontId="1"/>
  </si>
  <si>
    <t>ＢＲＯＷＮ　
ＳＵＧＡＲⅡ</t>
    <phoneticPr fontId="1"/>
  </si>
  <si>
    <t>ＯＹＣオリジナルレーティングにおける２０２５年度年間ポイントランキング</t>
    <rPh sb="22" eb="24">
      <t>ネンド</t>
    </rPh>
    <rPh sb="24" eb="26">
      <t>ネンカン</t>
    </rPh>
    <phoneticPr fontId="1"/>
  </si>
  <si>
    <t>野島</t>
    <rPh sb="0" eb="2">
      <t>ノジマ</t>
    </rPh>
    <phoneticPr fontId="1"/>
  </si>
  <si>
    <t>MOANA</t>
    <phoneticPr fontId="1"/>
  </si>
  <si>
    <t>DNC</t>
    <phoneticPr fontId="1"/>
  </si>
  <si>
    <t>RET</t>
    <phoneticPr fontId="1"/>
  </si>
  <si>
    <t>COM</t>
    <phoneticPr fontId="1"/>
  </si>
  <si>
    <t>DNF</t>
    <phoneticPr fontId="1"/>
  </si>
  <si>
    <t>スポーツカップにおける２０２５年度年間ポイントランキング</t>
    <rPh sb="15" eb="17">
      <t>ネンド</t>
    </rPh>
    <rPh sb="17" eb="19">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</si>
</sst>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月&quot;"/>
  </numFmts>
  <fonts count="7"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
      <u/>
      <sz val="11"/>
      <color indexed="12"/>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dotted">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99">
    <xf numFmtId="0" fontId="0" fillId="0" borderId="0" xfId="0"/>
    <xf numFmtId="0" fontId="0" fillId="0" borderId="0" xfId="0" applyAlignment="1">
      <alignment vertical="center"/>
    </xf>
    <xf numFmtId="0" fontId="0" fillId="2" borderId="0" xfId="0" applyFill="1" applyAlignment="1">
      <alignment vertical="center"/>
    </xf>
    <xf numFmtId="0" fontId="0" fillId="0" borderId="0" xfId="0" applyAlignment="1">
      <alignment horizontal="center" vertical="center"/>
    </xf>
    <xf numFmtId="0" fontId="0" fillId="0" borderId="3" xfId="0" applyBorder="1" applyAlignment="1">
      <alignment vertical="center"/>
    </xf>
    <xf numFmtId="0" fontId="0" fillId="0" borderId="0" xfId="0" applyAlignment="1">
      <alignment horizontal="left" vertical="center"/>
    </xf>
    <xf numFmtId="0" fontId="3" fillId="0" borderId="0" xfId="0" applyFont="1" applyAlignment="1">
      <alignment vertical="center"/>
    </xf>
    <xf numFmtId="176" fontId="3" fillId="0" borderId="8" xfId="0" applyNumberFormat="1" applyFont="1" applyBorder="1" applyAlignment="1">
      <alignment horizontal="center" vertical="center" shrinkToFit="1"/>
    </xf>
    <xf numFmtId="0" fontId="0" fillId="0" borderId="2" xfId="0"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0" fontId="0" fillId="0" borderId="11" xfId="0" applyBorder="1" applyAlignment="1">
      <alignment horizontal="center" vertical="center" shrinkToFit="1"/>
    </xf>
    <xf numFmtId="0" fontId="4" fillId="0" borderId="7" xfId="0" applyFont="1" applyBorder="1" applyAlignment="1">
      <alignment vertical="center" shrinkToFit="1"/>
    </xf>
    <xf numFmtId="176" fontId="3" fillId="0" borderId="6" xfId="0" applyNumberFormat="1" applyFont="1" applyBorder="1" applyAlignment="1">
      <alignment horizontal="center" vertical="center" shrinkToFit="1"/>
    </xf>
    <xf numFmtId="176" fontId="3" fillId="0" borderId="8" xfId="0" applyNumberFormat="1"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shrinkToFit="1"/>
    </xf>
    <xf numFmtId="0" fontId="0" fillId="0" borderId="5" xfId="0" applyBorder="1" applyAlignment="1">
      <alignment horizontal="center" vertical="center"/>
    </xf>
    <xf numFmtId="0" fontId="4" fillId="0" borderId="0" xfId="0" applyFont="1" applyAlignment="1">
      <alignment vertical="center" shrinkToFit="1"/>
    </xf>
    <xf numFmtId="176" fontId="3" fillId="0" borderId="0" xfId="0" applyNumberFormat="1" applyFont="1" applyAlignment="1">
      <alignment horizontal="center" vertical="center" shrinkToFit="1"/>
    </xf>
    <xf numFmtId="0" fontId="0" fillId="0" borderId="17" xfId="0" applyBorder="1" applyAlignment="1">
      <alignment horizontal="center" vertical="center"/>
    </xf>
    <xf numFmtId="176" fontId="3" fillId="0" borderId="22" xfId="0" applyNumberFormat="1" applyFont="1" applyBorder="1" applyAlignment="1">
      <alignment horizontal="center" vertical="center"/>
    </xf>
    <xf numFmtId="0" fontId="4" fillId="0" borderId="23" xfId="0" applyFont="1" applyBorder="1" applyAlignment="1">
      <alignment vertical="center" shrinkToFit="1"/>
    </xf>
    <xf numFmtId="176" fontId="3" fillId="0" borderId="22"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0" fontId="0" fillId="0" borderId="5"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3" xfId="0" applyBorder="1" applyAlignment="1">
      <alignment horizontal="center" vertical="center"/>
    </xf>
    <xf numFmtId="0" fontId="4" fillId="0" borderId="26" xfId="0" applyFont="1" applyBorder="1" applyAlignment="1">
      <alignment vertical="center" shrinkToFit="1"/>
    </xf>
    <xf numFmtId="176" fontId="3" fillId="0" borderId="25" xfId="0" applyNumberFormat="1" applyFont="1" applyBorder="1" applyAlignment="1">
      <alignment horizontal="center" vertical="center" shrinkToFit="1"/>
    </xf>
    <xf numFmtId="176" fontId="3" fillId="0" borderId="27" xfId="0" applyNumberFormat="1" applyFont="1" applyBorder="1" applyAlignment="1">
      <alignment horizontal="center" vertical="center" shrinkToFit="1"/>
    </xf>
    <xf numFmtId="2" fontId="4" fillId="0" borderId="29" xfId="0" applyNumberFormat="1" applyFont="1" applyBorder="1" applyAlignment="1">
      <alignment horizontal="center" vertical="center"/>
    </xf>
    <xf numFmtId="2" fontId="4" fillId="0" borderId="30" xfId="0" applyNumberFormat="1" applyFont="1" applyBorder="1" applyAlignment="1">
      <alignment horizontal="center" vertical="center"/>
    </xf>
    <xf numFmtId="0" fontId="0" fillId="0" borderId="4" xfId="0" applyBorder="1" applyAlignment="1">
      <alignment vertical="center"/>
    </xf>
    <xf numFmtId="176" fontId="0" fillId="0" borderId="14" xfId="0" applyNumberFormat="1" applyBorder="1" applyAlignment="1">
      <alignment horizontal="center" vertical="center"/>
    </xf>
    <xf numFmtId="0" fontId="6" fillId="0" borderId="0" xfId="0" applyFont="1" applyAlignment="1">
      <alignment vertical="center"/>
    </xf>
    <xf numFmtId="177" fontId="0" fillId="0" borderId="6" xfId="0" applyNumberFormat="1" applyBorder="1" applyAlignment="1">
      <alignment horizontal="center" vertical="center" shrinkToFit="1"/>
    </xf>
    <xf numFmtId="0" fontId="0" fillId="0" borderId="7" xfId="0" applyBorder="1" applyAlignment="1">
      <alignment horizontal="center" vertical="center" shrinkToFit="1"/>
    </xf>
    <xf numFmtId="177" fontId="0" fillId="0" borderId="8" xfId="0" applyNumberFormat="1" applyBorder="1" applyAlignment="1">
      <alignment horizontal="center" vertical="center" shrinkToFit="1"/>
    </xf>
    <xf numFmtId="177" fontId="0" fillId="0" borderId="21" xfId="0" applyNumberFormat="1" applyBorder="1" applyAlignment="1">
      <alignment horizontal="center" vertical="center" shrinkToFit="1"/>
    </xf>
    <xf numFmtId="0" fontId="0" fillId="0" borderId="20" xfId="0" applyBorder="1" applyAlignment="1">
      <alignment horizontal="center" vertical="center" shrinkToFit="1"/>
    </xf>
    <xf numFmtId="0" fontId="0" fillId="0" borderId="31" xfId="0" applyBorder="1" applyAlignment="1">
      <alignment horizontal="center" vertical="center"/>
    </xf>
    <xf numFmtId="176" fontId="0" fillId="0" borderId="0" xfId="0" applyNumberFormat="1" applyAlignment="1">
      <alignment horizontal="center" vertical="center"/>
    </xf>
    <xf numFmtId="0" fontId="4" fillId="0" borderId="32" xfId="0" applyFont="1" applyBorder="1" applyAlignment="1">
      <alignment vertical="center" shrinkToFit="1"/>
    </xf>
    <xf numFmtId="176" fontId="3" fillId="0" borderId="0" xfId="0" applyNumberFormat="1" applyFont="1" applyAlignment="1">
      <alignment horizontal="center" vertical="center"/>
    </xf>
    <xf numFmtId="176" fontId="0" fillId="0" borderId="0" xfId="0" applyNumberFormat="1" applyAlignment="1">
      <alignment horizontal="right" vertical="center"/>
    </xf>
    <xf numFmtId="0" fontId="4" fillId="0" borderId="0" xfId="0" applyFont="1" applyAlignment="1">
      <alignment horizontal="center" vertical="center" shrinkToFit="1"/>
    </xf>
    <xf numFmtId="2" fontId="4" fillId="0" borderId="9" xfId="0" applyNumberFormat="1" applyFont="1" applyBorder="1" applyAlignment="1">
      <alignment vertical="center" shrinkToFit="1"/>
    </xf>
    <xf numFmtId="2" fontId="4" fillId="0" borderId="10" xfId="0" applyNumberFormat="1" applyFont="1" applyBorder="1" applyAlignment="1">
      <alignment vertical="center" shrinkToFit="1"/>
    </xf>
    <xf numFmtId="0" fontId="0" fillId="0" borderId="0" xfId="0"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shrinkToFit="1"/>
    </xf>
    <xf numFmtId="0" fontId="0" fillId="0" borderId="13" xfId="0" applyBorder="1" applyAlignment="1">
      <alignment horizontal="center" vertical="center" shrinkToFit="1"/>
    </xf>
    <xf numFmtId="2" fontId="4" fillId="0" borderId="11" xfId="0" applyNumberFormat="1" applyFont="1" applyBorder="1" applyAlignment="1">
      <alignment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2" fontId="4" fillId="0" borderId="12" xfId="0" applyNumberFormat="1" applyFont="1" applyBorder="1" applyAlignment="1">
      <alignment vertical="center" shrinkToFit="1"/>
    </xf>
    <xf numFmtId="0" fontId="0" fillId="0" borderId="18"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0" xfId="0" applyAlignment="1">
      <alignment horizontal="center" vertical="center" wrapText="1" shrinkToFit="1"/>
    </xf>
    <xf numFmtId="2" fontId="4" fillId="0" borderId="18" xfId="0" applyNumberFormat="1" applyFont="1" applyBorder="1" applyAlignment="1">
      <alignment vertical="center" shrinkToFit="1"/>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Alignment="1">
      <alignment vertical="center"/>
    </xf>
    <xf numFmtId="0" fontId="0" fillId="0" borderId="0" xfId="0" applyFont="1" applyAlignment="1">
      <alignment horizontal="center" vertical="center" shrinkToFi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9" xfId="0" applyFill="1" applyBorder="1" applyAlignment="1">
      <alignment horizontal="center" vertical="center"/>
    </xf>
    <xf numFmtId="0" fontId="0" fillId="0" borderId="12" xfId="0" applyFill="1" applyBorder="1" applyAlignment="1">
      <alignment horizontal="center" vertical="center" shrinkToFit="1"/>
    </xf>
    <xf numFmtId="0" fontId="0" fillId="0" borderId="18" xfId="0" applyFill="1" applyBorder="1" applyAlignment="1">
      <alignment horizontal="center" vertical="center"/>
    </xf>
    <xf numFmtId="0" fontId="0" fillId="0" borderId="13" xfId="0" applyFill="1" applyBorder="1" applyAlignment="1">
      <alignment horizontal="center" vertical="center" shrinkToFit="1"/>
    </xf>
    <xf numFmtId="0" fontId="0" fillId="0" borderId="12" xfId="0" applyFill="1" applyBorder="1" applyAlignment="1">
      <alignment horizontal="center" vertical="center" wrapText="1" shrinkToFit="1"/>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8" xfId="0" applyFill="1" applyBorder="1" applyAlignment="1">
      <alignment horizontal="center" vertical="center" wrapText="1" shrinkToFit="1"/>
    </xf>
    <xf numFmtId="0" fontId="0" fillId="0" borderId="18" xfId="0" applyFill="1" applyBorder="1" applyAlignment="1">
      <alignment horizontal="center" vertical="center" shrinkToFit="1"/>
    </xf>
    <xf numFmtId="0" fontId="0" fillId="0" borderId="16" xfId="0" applyFill="1" applyBorder="1" applyAlignment="1">
      <alignment horizontal="center" vertical="center"/>
    </xf>
    <xf numFmtId="0" fontId="0" fillId="0" borderId="13" xfId="0" applyFill="1" applyBorder="1" applyAlignment="1">
      <alignment horizontal="center" vertical="center"/>
    </xf>
    <xf numFmtId="0" fontId="6" fillId="0" borderId="11" xfId="0" applyFont="1" applyFill="1" applyBorder="1" applyAlignment="1">
      <alignment horizontal="center" vertical="center" wrapText="1"/>
    </xf>
    <xf numFmtId="0" fontId="0" fillId="0" borderId="16" xfId="0" applyFill="1" applyBorder="1" applyAlignment="1">
      <alignment horizontal="center" vertical="center" shrinkToFit="1"/>
    </xf>
    <xf numFmtId="0" fontId="6" fillId="0" borderId="10" xfId="0" applyFont="1" applyFill="1" applyBorder="1" applyAlignment="1">
      <alignment horizontal="center" vertical="center"/>
    </xf>
    <xf numFmtId="0" fontId="0" fillId="0" borderId="13" xfId="0" applyFont="1" applyBorder="1" applyAlignment="1">
      <alignment vertical="center" shrinkToFit="1"/>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 xfId="0" applyFont="1" applyFill="1" applyBorder="1" applyAlignment="1">
      <alignment horizontal="center" vertical="center"/>
    </xf>
  </cellXfs>
  <cellStyles count="2">
    <cellStyle name="ハイパーリンク 2" xfId="1" xr:uid="{5E15653C-02B0-4536-9305-94A237A70A93}"/>
    <cellStyle name="標準" xfId="0" builtinId="0"/>
  </cellStyles>
  <dxfs count="0"/>
  <tableStyles count="0" defaultTableStyle="TableStyleMedium9" defaultPivotStyle="PivotStyleLight16"/>
  <colors>
    <mruColors>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60960</xdr:colOff>
      <xdr:row>3</xdr:row>
      <xdr:rowOff>60960</xdr:rowOff>
    </xdr:from>
    <xdr:to>
      <xdr:col>7</xdr:col>
      <xdr:colOff>342900</xdr:colOff>
      <xdr:row>21</xdr:row>
      <xdr:rowOff>0</xdr:rowOff>
    </xdr:to>
    <xdr:sp macro="" textlink="">
      <xdr:nvSpPr>
        <xdr:cNvPr id="2" name="テキスト ボックス 1">
          <a:extLst>
            <a:ext uri="{FF2B5EF4-FFF2-40B4-BE49-F238E27FC236}">
              <a16:creationId xmlns:a16="http://schemas.microsoft.com/office/drawing/2014/main" id="{D7988E88-EFB7-4846-9C0A-9373426DAA68}"/>
            </a:ext>
          </a:extLst>
        </xdr:cNvPr>
        <xdr:cNvSpPr txBox="1"/>
      </xdr:nvSpPr>
      <xdr:spPr>
        <a:xfrm>
          <a:off x="3406140" y="723900"/>
          <a:ext cx="281940" cy="29565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強風のため中止</a:t>
          </a:r>
        </a:p>
      </xdr:txBody>
    </xdr:sp>
    <xdr:clientData/>
  </xdr:twoCellAnchor>
  <xdr:twoCellAnchor>
    <xdr:from>
      <xdr:col>10</xdr:col>
      <xdr:colOff>38100</xdr:colOff>
      <xdr:row>3</xdr:row>
      <xdr:rowOff>60960</xdr:rowOff>
    </xdr:from>
    <xdr:to>
      <xdr:col>10</xdr:col>
      <xdr:colOff>335280</xdr:colOff>
      <xdr:row>21</xdr:row>
      <xdr:rowOff>7620</xdr:rowOff>
    </xdr:to>
    <xdr:sp macro="" textlink="">
      <xdr:nvSpPr>
        <xdr:cNvPr id="3" name="テキスト ボックス 2">
          <a:extLst>
            <a:ext uri="{FF2B5EF4-FFF2-40B4-BE49-F238E27FC236}">
              <a16:creationId xmlns:a16="http://schemas.microsoft.com/office/drawing/2014/main" id="{293036C0-4983-4BCF-BA1C-C7DCF39070C1}"/>
            </a:ext>
          </a:extLst>
        </xdr:cNvPr>
        <xdr:cNvSpPr txBox="1"/>
      </xdr:nvSpPr>
      <xdr:spPr>
        <a:xfrm>
          <a:off x="4572000" y="723900"/>
          <a:ext cx="297180" cy="296418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９</a:t>
          </a:r>
          <a:r>
            <a:rPr kumimoji="1" lang="en-US" altLang="ja-JP" sz="1000"/>
            <a:t> </a:t>
          </a:r>
          <a:r>
            <a:rPr kumimoji="1" lang="ja-JP" altLang="en-US" sz="1000"/>
            <a:t>月ポイントレース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60960</xdr:colOff>
      <xdr:row>3</xdr:row>
      <xdr:rowOff>60960</xdr:rowOff>
    </xdr:from>
    <xdr:to>
      <xdr:col>7</xdr:col>
      <xdr:colOff>342900</xdr:colOff>
      <xdr:row>21</xdr:row>
      <xdr:rowOff>0</xdr:rowOff>
    </xdr:to>
    <xdr:sp macro="" textlink="">
      <xdr:nvSpPr>
        <xdr:cNvPr id="2" name="テキスト ボックス 1">
          <a:extLst>
            <a:ext uri="{FF2B5EF4-FFF2-40B4-BE49-F238E27FC236}">
              <a16:creationId xmlns:a16="http://schemas.microsoft.com/office/drawing/2014/main" id="{42887CBC-B488-4966-A653-CD5F418A354B}"/>
            </a:ext>
          </a:extLst>
        </xdr:cNvPr>
        <xdr:cNvSpPr txBox="1"/>
      </xdr:nvSpPr>
      <xdr:spPr>
        <a:xfrm>
          <a:off x="4701540" y="723900"/>
          <a:ext cx="281940" cy="297942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強風のため中止</a:t>
          </a:r>
        </a:p>
      </xdr:txBody>
    </xdr:sp>
    <xdr:clientData/>
  </xdr:twoCellAnchor>
  <xdr:twoCellAnchor>
    <xdr:from>
      <xdr:col>10</xdr:col>
      <xdr:colOff>38100</xdr:colOff>
      <xdr:row>3</xdr:row>
      <xdr:rowOff>60960</xdr:rowOff>
    </xdr:from>
    <xdr:to>
      <xdr:col>10</xdr:col>
      <xdr:colOff>335280</xdr:colOff>
      <xdr:row>21</xdr:row>
      <xdr:rowOff>7620</xdr:rowOff>
    </xdr:to>
    <xdr:sp macro="" textlink="">
      <xdr:nvSpPr>
        <xdr:cNvPr id="3" name="テキスト ボックス 2">
          <a:extLst>
            <a:ext uri="{FF2B5EF4-FFF2-40B4-BE49-F238E27FC236}">
              <a16:creationId xmlns:a16="http://schemas.microsoft.com/office/drawing/2014/main" id="{410AC9A4-3C38-4ED3-8E77-D816AA5FCBD7}"/>
            </a:ext>
          </a:extLst>
        </xdr:cNvPr>
        <xdr:cNvSpPr txBox="1"/>
      </xdr:nvSpPr>
      <xdr:spPr>
        <a:xfrm>
          <a:off x="4572000" y="723900"/>
          <a:ext cx="297180" cy="298704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９</a:t>
          </a:r>
          <a:r>
            <a:rPr kumimoji="1" lang="en-US" altLang="ja-JP" sz="1000"/>
            <a:t> </a:t>
          </a:r>
          <a:r>
            <a:rPr kumimoji="1" lang="ja-JP" altLang="en-US" sz="1000"/>
            <a:t>月ポイントレース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50C8-20FA-48F1-A459-4096BD6D07AB}">
  <sheetPr>
    <pageSetUpPr fitToPage="1"/>
  </sheetPr>
  <dimension ref="A1:P50"/>
  <sheetViews>
    <sheetView showGridLines="0" tabSelected="1" zoomScaleNormal="100" zoomScaleSheetLayoutView="100" workbookViewId="0">
      <selection sqref="A1:N1"/>
    </sheetView>
  </sheetViews>
  <sheetFormatPr defaultColWidth="9" defaultRowHeight="13.2" x14ac:dyDescent="0.2"/>
  <cols>
    <col min="1" max="1" width="5.88671875" style="3" customWidth="1"/>
    <col min="2" max="2" width="13.109375" style="1" customWidth="1"/>
    <col min="3" max="3" width="6.6640625" style="1" customWidth="1"/>
    <col min="4" max="12" width="5.77734375" style="1" customWidth="1"/>
    <col min="13" max="13" width="2.6640625" style="1" customWidth="1"/>
    <col min="14" max="14" width="5.77734375" style="1" customWidth="1"/>
    <col min="15" max="15" width="13.5546875" style="3" customWidth="1"/>
    <col min="16" max="16" width="7.6640625" style="3" customWidth="1"/>
    <col min="17" max="16384" width="9" style="1"/>
  </cols>
  <sheetData>
    <row r="1" spans="1:16" ht="21" customHeight="1" thickBot="1" x14ac:dyDescent="0.25">
      <c r="A1" s="68" t="s">
        <v>47</v>
      </c>
      <c r="B1" s="69"/>
      <c r="C1" s="69"/>
      <c r="D1" s="69"/>
      <c r="E1" s="69"/>
      <c r="F1" s="69"/>
      <c r="G1" s="69"/>
      <c r="H1" s="69"/>
      <c r="I1" s="69"/>
      <c r="J1" s="69"/>
      <c r="K1" s="69"/>
      <c r="L1" s="69"/>
      <c r="M1" s="69"/>
      <c r="N1" s="69"/>
      <c r="O1" s="15"/>
      <c r="P1" s="15"/>
    </row>
    <row r="2" spans="1:16" s="3" customFormat="1" ht="18" customHeight="1" thickBot="1" x14ac:dyDescent="0.25">
      <c r="A2" s="71" t="s">
        <v>4</v>
      </c>
      <c r="B2" s="72" t="s">
        <v>0</v>
      </c>
      <c r="C2" s="72"/>
      <c r="D2" s="73" t="s">
        <v>1</v>
      </c>
      <c r="E2" s="74" t="s">
        <v>40</v>
      </c>
      <c r="F2" s="74" t="s">
        <v>41</v>
      </c>
      <c r="G2" s="74" t="s">
        <v>48</v>
      </c>
      <c r="H2" s="74" t="s">
        <v>2</v>
      </c>
      <c r="I2" s="75" t="s">
        <v>5</v>
      </c>
      <c r="J2" s="76" t="s">
        <v>3</v>
      </c>
      <c r="K2" s="75" t="s">
        <v>32</v>
      </c>
      <c r="L2" s="77" t="s">
        <v>6</v>
      </c>
      <c r="M2" s="16"/>
      <c r="N2" s="16"/>
      <c r="O2" s="57"/>
      <c r="P2" s="57"/>
    </row>
    <row r="3" spans="1:16" ht="13.5" customHeight="1" x14ac:dyDescent="0.2">
      <c r="A3" s="93">
        <v>1</v>
      </c>
      <c r="B3" s="58" t="s">
        <v>29</v>
      </c>
      <c r="C3" s="9" t="s">
        <v>4</v>
      </c>
      <c r="D3" s="23">
        <v>3</v>
      </c>
      <c r="E3" s="14">
        <v>1</v>
      </c>
      <c r="F3" s="7">
        <v>2</v>
      </c>
      <c r="G3" s="14"/>
      <c r="H3" s="14"/>
      <c r="I3" s="14">
        <v>1</v>
      </c>
      <c r="J3" s="32"/>
      <c r="K3" s="37"/>
      <c r="L3" s="48">
        <f t="shared" ref="L3" si="0">J4-K4</f>
        <v>37.5</v>
      </c>
      <c r="M3" s="50"/>
      <c r="N3" s="50"/>
      <c r="O3" s="63"/>
      <c r="P3" s="45"/>
    </row>
    <row r="4" spans="1:16" x14ac:dyDescent="0.2">
      <c r="A4" s="94"/>
      <c r="B4" s="55"/>
      <c r="C4" s="10" t="s">
        <v>36</v>
      </c>
      <c r="D4" s="22">
        <v>8</v>
      </c>
      <c r="E4" s="12">
        <v>10.25</v>
      </c>
      <c r="F4" s="12">
        <v>9</v>
      </c>
      <c r="G4" s="12"/>
      <c r="H4" s="12"/>
      <c r="I4" s="12">
        <v>10.25</v>
      </c>
      <c r="J4" s="33">
        <f>SUM(D4:I4)</f>
        <v>37.5</v>
      </c>
      <c r="K4" s="38"/>
      <c r="L4" s="49"/>
      <c r="M4" s="50"/>
      <c r="N4" s="50"/>
      <c r="O4" s="57"/>
      <c r="P4" s="18"/>
    </row>
    <row r="5" spans="1:16" x14ac:dyDescent="0.2">
      <c r="A5" s="94">
        <v>2</v>
      </c>
      <c r="B5" s="62" t="s">
        <v>38</v>
      </c>
      <c r="C5" s="9" t="s">
        <v>4</v>
      </c>
      <c r="D5" s="23"/>
      <c r="E5" s="7">
        <v>3</v>
      </c>
      <c r="F5" s="7">
        <v>3</v>
      </c>
      <c r="G5" s="7">
        <v>3</v>
      </c>
      <c r="H5" s="7"/>
      <c r="I5" s="7">
        <v>2</v>
      </c>
      <c r="J5" s="32"/>
      <c r="K5" s="39"/>
      <c r="L5" s="48">
        <f t="shared" ref="L5" si="1">J6-K6</f>
        <v>37</v>
      </c>
      <c r="M5" s="50"/>
      <c r="N5" s="50"/>
      <c r="O5" s="63"/>
      <c r="P5" s="19"/>
    </row>
    <row r="6" spans="1:16" x14ac:dyDescent="0.2">
      <c r="A6" s="94"/>
      <c r="B6" s="55"/>
      <c r="C6" s="10" t="s">
        <v>36</v>
      </c>
      <c r="D6" s="22"/>
      <c r="E6" s="12">
        <v>8</v>
      </c>
      <c r="F6" s="12">
        <v>8</v>
      </c>
      <c r="G6" s="12">
        <v>12</v>
      </c>
      <c r="H6" s="12"/>
      <c r="I6" s="12">
        <v>9</v>
      </c>
      <c r="J6" s="33">
        <f>SUM(D6:I6)</f>
        <v>37</v>
      </c>
      <c r="K6" s="38"/>
      <c r="L6" s="49"/>
      <c r="M6" s="50"/>
      <c r="N6" s="50"/>
      <c r="O6" s="57"/>
      <c r="P6" s="18"/>
    </row>
    <row r="7" spans="1:16" ht="13.2" customHeight="1" x14ac:dyDescent="0.2">
      <c r="A7" s="95">
        <v>3</v>
      </c>
      <c r="B7" s="58" t="s">
        <v>34</v>
      </c>
      <c r="C7" s="11" t="s">
        <v>4</v>
      </c>
      <c r="D7" s="23"/>
      <c r="E7" s="7">
        <v>4</v>
      </c>
      <c r="F7" s="13" t="s">
        <v>39</v>
      </c>
      <c r="G7" s="7">
        <v>2</v>
      </c>
      <c r="H7" s="7"/>
      <c r="I7" s="7">
        <v>4</v>
      </c>
      <c r="J7" s="32"/>
      <c r="K7" s="40"/>
      <c r="L7" s="64">
        <f>J8-K8</f>
        <v>35.5</v>
      </c>
      <c r="M7" s="50"/>
      <c r="N7" s="50"/>
      <c r="O7" s="70"/>
      <c r="P7" s="19"/>
    </row>
    <row r="8" spans="1:16" x14ac:dyDescent="0.2">
      <c r="A8" s="96"/>
      <c r="B8" s="55"/>
      <c r="C8" s="10" t="s">
        <v>36</v>
      </c>
      <c r="D8" s="22"/>
      <c r="E8" s="12">
        <v>7</v>
      </c>
      <c r="F8" s="12">
        <v>8</v>
      </c>
      <c r="G8" s="44">
        <v>13.5</v>
      </c>
      <c r="H8" s="12"/>
      <c r="I8" s="12">
        <v>7</v>
      </c>
      <c r="J8" s="33">
        <f>SUM(D8:I8)</f>
        <v>35.5</v>
      </c>
      <c r="K8" s="41"/>
      <c r="L8" s="64"/>
      <c r="M8" s="50"/>
      <c r="N8" s="50"/>
      <c r="O8" s="70"/>
      <c r="P8" s="18"/>
    </row>
    <row r="9" spans="1:16" x14ac:dyDescent="0.2">
      <c r="A9" s="95">
        <v>4</v>
      </c>
      <c r="B9" s="58" t="s">
        <v>35</v>
      </c>
      <c r="C9" s="9" t="s">
        <v>4</v>
      </c>
      <c r="D9" s="21"/>
      <c r="E9" s="7">
        <v>6</v>
      </c>
      <c r="F9" s="7">
        <v>6</v>
      </c>
      <c r="G9" s="14">
        <v>1</v>
      </c>
      <c r="H9" s="21"/>
      <c r="I9" s="7">
        <v>3</v>
      </c>
      <c r="J9" s="32"/>
      <c r="K9" s="37"/>
      <c r="L9" s="48">
        <f t="shared" ref="L9" si="2">J10-K10</f>
        <v>33</v>
      </c>
      <c r="M9" s="50"/>
      <c r="N9" s="50"/>
      <c r="O9" s="57"/>
      <c r="P9" s="19"/>
    </row>
    <row r="10" spans="1:16" x14ac:dyDescent="0.2">
      <c r="A10" s="96"/>
      <c r="B10" s="55"/>
      <c r="C10" s="10" t="s">
        <v>36</v>
      </c>
      <c r="D10" s="22"/>
      <c r="E10" s="12">
        <v>5</v>
      </c>
      <c r="F10" s="12">
        <v>5</v>
      </c>
      <c r="G10" s="12">
        <v>15</v>
      </c>
      <c r="H10" s="22"/>
      <c r="I10" s="12">
        <v>8</v>
      </c>
      <c r="J10" s="33">
        <f>SUM(D10:I10)</f>
        <v>33</v>
      </c>
      <c r="K10" s="38"/>
      <c r="L10" s="49"/>
      <c r="M10" s="50"/>
      <c r="N10" s="50"/>
      <c r="O10" s="57"/>
      <c r="P10" s="18"/>
    </row>
    <row r="11" spans="1:16" x14ac:dyDescent="0.2">
      <c r="A11" s="95">
        <v>5</v>
      </c>
      <c r="B11" s="58" t="s">
        <v>31</v>
      </c>
      <c r="C11" s="9" t="s">
        <v>4</v>
      </c>
      <c r="D11" s="23" t="s">
        <v>39</v>
      </c>
      <c r="E11" s="14">
        <v>5</v>
      </c>
      <c r="F11" s="7">
        <v>4</v>
      </c>
      <c r="G11" s="7">
        <v>4</v>
      </c>
      <c r="H11" s="13"/>
      <c r="I11" s="31"/>
      <c r="J11" s="32"/>
      <c r="K11" s="37"/>
      <c r="L11" s="48">
        <f t="shared" ref="L11" si="3">J12-K12</f>
        <v>31.5</v>
      </c>
      <c r="M11" s="50"/>
      <c r="N11" s="50"/>
      <c r="O11" s="57"/>
      <c r="P11" s="19"/>
    </row>
    <row r="12" spans="1:16" x14ac:dyDescent="0.2">
      <c r="A12" s="96"/>
      <c r="B12" s="55"/>
      <c r="C12" s="10" t="s">
        <v>36</v>
      </c>
      <c r="D12" s="22">
        <v>8</v>
      </c>
      <c r="E12" s="12">
        <v>6</v>
      </c>
      <c r="F12" s="12">
        <v>7</v>
      </c>
      <c r="G12" s="12">
        <v>10.5</v>
      </c>
      <c r="H12" s="12"/>
      <c r="I12" s="29"/>
      <c r="J12" s="33">
        <f>SUM(D12:I12)</f>
        <v>31.5</v>
      </c>
      <c r="K12" s="38"/>
      <c r="L12" s="49"/>
      <c r="M12" s="50"/>
      <c r="N12" s="50"/>
      <c r="O12" s="57"/>
      <c r="P12" s="18"/>
    </row>
    <row r="13" spans="1:16" x14ac:dyDescent="0.2">
      <c r="A13" s="95">
        <v>6</v>
      </c>
      <c r="B13" s="58" t="s">
        <v>28</v>
      </c>
      <c r="C13" s="11" t="s">
        <v>4</v>
      </c>
      <c r="D13" s="23">
        <v>1</v>
      </c>
      <c r="E13" s="7">
        <v>2</v>
      </c>
      <c r="F13" s="14">
        <v>1</v>
      </c>
      <c r="G13" s="7"/>
      <c r="H13" s="7"/>
      <c r="I13" s="7" t="s">
        <v>50</v>
      </c>
      <c r="J13" s="32"/>
      <c r="K13" s="37"/>
      <c r="L13" s="60">
        <f t="shared" ref="L13" si="4">J14-K14</f>
        <v>29.5</v>
      </c>
      <c r="M13" s="50"/>
      <c r="N13" s="50"/>
      <c r="O13" s="50"/>
      <c r="P13" s="46"/>
    </row>
    <row r="14" spans="1:16" x14ac:dyDescent="0.2">
      <c r="A14" s="96"/>
      <c r="B14" s="55"/>
      <c r="C14" s="10" t="s">
        <v>36</v>
      </c>
      <c r="D14" s="22">
        <v>10.25</v>
      </c>
      <c r="E14" s="12">
        <v>9</v>
      </c>
      <c r="F14" s="12">
        <v>10.25</v>
      </c>
      <c r="G14" s="12"/>
      <c r="H14" s="12"/>
      <c r="I14" s="12">
        <v>0</v>
      </c>
      <c r="J14" s="33">
        <f>SUM(D14:I14)</f>
        <v>29.5</v>
      </c>
      <c r="K14" s="38"/>
      <c r="L14" s="92"/>
      <c r="M14" s="50"/>
      <c r="N14" s="50"/>
      <c r="O14" s="50"/>
      <c r="P14" s="47"/>
    </row>
    <row r="15" spans="1:16" ht="13.2" customHeight="1" x14ac:dyDescent="0.2">
      <c r="A15" s="95">
        <v>7</v>
      </c>
      <c r="B15" s="61" t="s">
        <v>46</v>
      </c>
      <c r="C15" s="9" t="s">
        <v>4</v>
      </c>
      <c r="D15" s="24">
        <v>2</v>
      </c>
      <c r="E15" s="13" t="s">
        <v>39</v>
      </c>
      <c r="F15" s="14">
        <v>5</v>
      </c>
      <c r="G15" s="13"/>
      <c r="H15" s="13"/>
      <c r="I15" s="13" t="s">
        <v>53</v>
      </c>
      <c r="J15" s="32"/>
      <c r="K15" s="37"/>
      <c r="L15" s="48">
        <f t="shared" ref="L15" si="5">J16-K16</f>
        <v>25</v>
      </c>
      <c r="M15" s="50"/>
      <c r="N15" s="3"/>
      <c r="P15" s="19"/>
    </row>
    <row r="16" spans="1:16" x14ac:dyDescent="0.2">
      <c r="A16" s="96"/>
      <c r="B16" s="59"/>
      <c r="C16" s="10" t="s">
        <v>33</v>
      </c>
      <c r="D16" s="22">
        <v>9</v>
      </c>
      <c r="E16" s="12">
        <v>8</v>
      </c>
      <c r="F16" s="12">
        <v>6</v>
      </c>
      <c r="G16" s="12"/>
      <c r="H16" s="12"/>
      <c r="I16" s="12">
        <v>2</v>
      </c>
      <c r="J16" s="33">
        <f>SUM(D16:I16)</f>
        <v>25</v>
      </c>
      <c r="K16" s="38"/>
      <c r="L16" s="49"/>
      <c r="M16" s="50"/>
      <c r="N16" s="3"/>
      <c r="P16" s="18"/>
    </row>
    <row r="17" spans="1:16" x14ac:dyDescent="0.2">
      <c r="A17" s="97">
        <v>8</v>
      </c>
      <c r="B17" s="59" t="s">
        <v>30</v>
      </c>
      <c r="C17" s="9" t="s">
        <v>4</v>
      </c>
      <c r="D17" s="23"/>
      <c r="E17" s="7"/>
      <c r="F17" s="7"/>
      <c r="G17" s="30" t="s">
        <v>39</v>
      </c>
      <c r="H17" s="7"/>
      <c r="I17" s="30"/>
      <c r="J17" s="32"/>
      <c r="K17" s="39"/>
      <c r="L17" s="48">
        <f t="shared" ref="L17" si="6">J18-K18</f>
        <v>8</v>
      </c>
      <c r="M17" s="50"/>
      <c r="N17" s="3"/>
      <c r="P17" s="19"/>
    </row>
    <row r="18" spans="1:16" x14ac:dyDescent="0.2">
      <c r="A18" s="98"/>
      <c r="B18" s="59"/>
      <c r="C18" s="10" t="s">
        <v>36</v>
      </c>
      <c r="D18" s="22"/>
      <c r="E18" s="12"/>
      <c r="F18" s="12"/>
      <c r="G18" s="29">
        <v>8</v>
      </c>
      <c r="H18" s="12"/>
      <c r="I18" s="29"/>
      <c r="J18" s="33">
        <f>SUM(D18:I18)</f>
        <v>8</v>
      </c>
      <c r="K18" s="38"/>
      <c r="L18" s="49"/>
      <c r="M18" s="50"/>
      <c r="N18" s="3"/>
      <c r="P18" s="18"/>
    </row>
    <row r="19" spans="1:16" x14ac:dyDescent="0.2">
      <c r="A19" s="97">
        <v>9</v>
      </c>
      <c r="B19" s="58" t="s">
        <v>49</v>
      </c>
      <c r="C19" s="9" t="s">
        <v>4</v>
      </c>
      <c r="D19" s="23"/>
      <c r="E19" s="7" t="s">
        <v>51</v>
      </c>
      <c r="F19" s="7">
        <v>7</v>
      </c>
      <c r="G19" s="7"/>
      <c r="H19" s="7"/>
      <c r="I19" s="30"/>
      <c r="J19" s="32"/>
      <c r="K19" s="39"/>
      <c r="L19" s="48">
        <f t="shared" ref="L19" si="7">J20-K20</f>
        <v>5</v>
      </c>
      <c r="M19" s="50"/>
      <c r="N19" s="3"/>
      <c r="P19" s="19"/>
    </row>
    <row r="20" spans="1:16" x14ac:dyDescent="0.2">
      <c r="A20" s="98"/>
      <c r="B20" s="55"/>
      <c r="C20" s="10" t="s">
        <v>36</v>
      </c>
      <c r="D20" s="22"/>
      <c r="E20" s="12">
        <v>1</v>
      </c>
      <c r="F20" s="12">
        <v>4</v>
      </c>
      <c r="G20" s="12"/>
      <c r="H20" s="12"/>
      <c r="I20" s="29"/>
      <c r="J20" s="33">
        <f>SUM(D20:I20)</f>
        <v>5</v>
      </c>
      <c r="K20" s="38"/>
      <c r="L20" s="49"/>
      <c r="M20" s="50"/>
      <c r="N20" s="3"/>
      <c r="P20" s="18"/>
    </row>
    <row r="21" spans="1:16" x14ac:dyDescent="0.2">
      <c r="A21" s="89" t="s">
        <v>43</v>
      </c>
      <c r="B21" s="54" t="s">
        <v>37</v>
      </c>
      <c r="C21" s="11" t="s">
        <v>4</v>
      </c>
      <c r="D21" s="23" t="s">
        <v>50</v>
      </c>
      <c r="E21" s="7"/>
      <c r="F21" s="7"/>
      <c r="G21" s="7"/>
      <c r="H21" s="7"/>
      <c r="I21" s="30"/>
      <c r="J21" s="32"/>
      <c r="K21" s="39"/>
      <c r="L21" s="56">
        <f t="shared" ref="L21" si="8">J22-K22</f>
        <v>0</v>
      </c>
      <c r="M21" s="50"/>
      <c r="N21" s="3"/>
      <c r="O21" s="16"/>
      <c r="P21" s="19"/>
    </row>
    <row r="22" spans="1:16" ht="13.8" thickBot="1" x14ac:dyDescent="0.25">
      <c r="A22" s="91"/>
      <c r="B22" s="55"/>
      <c r="C22" s="10" t="s">
        <v>36</v>
      </c>
      <c r="D22" s="22">
        <v>0</v>
      </c>
      <c r="E22" s="12"/>
      <c r="F22" s="12"/>
      <c r="G22" s="12"/>
      <c r="H22" s="12"/>
      <c r="I22" s="29"/>
      <c r="J22" s="33">
        <f>SUM(D22:I22)</f>
        <v>0</v>
      </c>
      <c r="K22" s="38"/>
      <c r="L22" s="49"/>
      <c r="M22" s="50"/>
      <c r="N22" s="36" t="s">
        <v>45</v>
      </c>
      <c r="O22" s="16"/>
      <c r="P22" s="18"/>
    </row>
    <row r="23" spans="1:16" ht="13.8" thickBot="1" x14ac:dyDescent="0.25">
      <c r="A23" s="51" t="s">
        <v>8</v>
      </c>
      <c r="B23" s="52"/>
      <c r="C23" s="53"/>
      <c r="D23" s="8">
        <v>4</v>
      </c>
      <c r="E23" s="4">
        <v>7</v>
      </c>
      <c r="F23" s="4">
        <v>7</v>
      </c>
      <c r="G23" s="4">
        <v>4</v>
      </c>
      <c r="H23" s="4">
        <v>0</v>
      </c>
      <c r="I23" s="25">
        <v>6</v>
      </c>
      <c r="J23" s="34"/>
      <c r="K23" s="26"/>
      <c r="L23" s="27">
        <f>SUM(D23:I23)</f>
        <v>28</v>
      </c>
      <c r="M23" s="3"/>
      <c r="N23" s="51" t="s">
        <v>7</v>
      </c>
      <c r="O23" s="53"/>
      <c r="P23" s="35">
        <f>SUM(D23:I23)</f>
        <v>28</v>
      </c>
    </row>
    <row r="24" spans="1:16" ht="13.8" thickBot="1" x14ac:dyDescent="0.25">
      <c r="A24" s="51" t="s">
        <v>42</v>
      </c>
      <c r="B24" s="52"/>
      <c r="C24" s="53"/>
      <c r="D24" s="20">
        <v>13</v>
      </c>
      <c r="E24" s="28">
        <v>36</v>
      </c>
      <c r="F24" s="28">
        <v>37</v>
      </c>
      <c r="G24" s="28">
        <v>21</v>
      </c>
      <c r="H24" s="28">
        <v>0</v>
      </c>
      <c r="I24" s="17">
        <v>26</v>
      </c>
      <c r="J24" s="51">
        <f>SUM(F24:I24)</f>
        <v>84</v>
      </c>
      <c r="K24" s="52">
        <f>SUM(C24:H24)</f>
        <v>107</v>
      </c>
      <c r="L24" s="53">
        <f>SUM(F24:I24)</f>
        <v>84</v>
      </c>
      <c r="N24" s="51" t="s">
        <v>44</v>
      </c>
      <c r="O24" s="53"/>
      <c r="P24" s="35">
        <f>SUM(F24:I24)+P14</f>
        <v>84</v>
      </c>
    </row>
    <row r="25" spans="1:16" x14ac:dyDescent="0.2">
      <c r="B25" s="3"/>
      <c r="C25" s="3"/>
      <c r="D25" s="3"/>
      <c r="E25" s="3"/>
      <c r="F25" s="3"/>
      <c r="G25" s="3"/>
      <c r="H25" s="3"/>
      <c r="I25" s="3"/>
      <c r="J25" s="3"/>
      <c r="K25" s="3"/>
      <c r="L25" s="3"/>
      <c r="N25" s="42"/>
      <c r="P25" s="43"/>
    </row>
    <row r="26" spans="1:16" x14ac:dyDescent="0.2">
      <c r="B26" s="6" t="s">
        <v>13</v>
      </c>
      <c r="C26" s="6"/>
      <c r="J26" s="2"/>
      <c r="N26" s="36"/>
    </row>
    <row r="27" spans="1:16" x14ac:dyDescent="0.2">
      <c r="B27" s="5" t="s">
        <v>14</v>
      </c>
      <c r="C27" s="5"/>
      <c r="D27" s="5"/>
      <c r="E27" s="5"/>
      <c r="F27" s="5"/>
      <c r="G27" s="5"/>
      <c r="H27" s="5"/>
      <c r="I27" s="5"/>
      <c r="J27" s="2"/>
    </row>
    <row r="28" spans="1:16" x14ac:dyDescent="0.2">
      <c r="B28" s="5" t="s">
        <v>15</v>
      </c>
      <c r="C28" s="5"/>
      <c r="D28" s="5"/>
      <c r="E28" s="5"/>
      <c r="F28" s="5"/>
      <c r="G28" s="5"/>
      <c r="H28" s="5"/>
      <c r="I28" s="5"/>
      <c r="J28" s="2"/>
    </row>
    <row r="29" spans="1:16" x14ac:dyDescent="0.2">
      <c r="B29" s="1" t="s">
        <v>16</v>
      </c>
      <c r="J29" s="2"/>
    </row>
    <row r="30" spans="1:16" x14ac:dyDescent="0.2">
      <c r="J30" s="2"/>
    </row>
    <row r="31" spans="1:16" x14ac:dyDescent="0.2">
      <c r="B31" s="6" t="s">
        <v>12</v>
      </c>
      <c r="C31" s="6"/>
      <c r="J31" s="2"/>
    </row>
    <row r="32" spans="1:16" x14ac:dyDescent="0.2">
      <c r="B32" s="1" t="s">
        <v>17</v>
      </c>
      <c r="J32" s="2"/>
    </row>
    <row r="33" spans="2:10" x14ac:dyDescent="0.2">
      <c r="B33" s="5" t="s">
        <v>27</v>
      </c>
      <c r="C33" s="5"/>
      <c r="J33" s="2"/>
    </row>
    <row r="34" spans="2:10" x14ac:dyDescent="0.2">
      <c r="J34" s="2"/>
    </row>
    <row r="35" spans="2:10" x14ac:dyDescent="0.2">
      <c r="B35" s="1" t="s">
        <v>9</v>
      </c>
      <c r="J35" s="2"/>
    </row>
    <row r="36" spans="2:10" x14ac:dyDescent="0.2">
      <c r="B36" s="1" t="s">
        <v>22</v>
      </c>
      <c r="J36" s="2"/>
    </row>
    <row r="37" spans="2:10" x14ac:dyDescent="0.2">
      <c r="B37" s="1" t="s">
        <v>21</v>
      </c>
      <c r="J37" s="2"/>
    </row>
    <row r="38" spans="2:10" x14ac:dyDescent="0.2">
      <c r="B38" s="1" t="s">
        <v>23</v>
      </c>
      <c r="J38" s="2"/>
    </row>
    <row r="39" spans="2:10" x14ac:dyDescent="0.2">
      <c r="B39" s="1" t="s">
        <v>20</v>
      </c>
      <c r="J39" s="2"/>
    </row>
    <row r="40" spans="2:10" ht="13.5" customHeight="1" x14ac:dyDescent="0.2">
      <c r="J40" s="2"/>
    </row>
    <row r="41" spans="2:10" x14ac:dyDescent="0.2">
      <c r="B41" s="1" t="s">
        <v>10</v>
      </c>
      <c r="J41" s="2"/>
    </row>
    <row r="42" spans="2:10" x14ac:dyDescent="0.2">
      <c r="B42" s="1" t="s">
        <v>24</v>
      </c>
      <c r="J42" s="2"/>
    </row>
    <row r="43" spans="2:10" x14ac:dyDescent="0.2">
      <c r="B43" s="1" t="s">
        <v>25</v>
      </c>
      <c r="J43" s="2"/>
    </row>
    <row r="44" spans="2:10" x14ac:dyDescent="0.2">
      <c r="B44" s="1" t="s">
        <v>26</v>
      </c>
      <c r="J44" s="2"/>
    </row>
    <row r="45" spans="2:10" x14ac:dyDescent="0.2">
      <c r="J45" s="2"/>
    </row>
    <row r="46" spans="2:10" x14ac:dyDescent="0.2">
      <c r="J46" s="2"/>
    </row>
    <row r="47" spans="2:10" x14ac:dyDescent="0.2">
      <c r="B47" s="1" t="s">
        <v>11</v>
      </c>
      <c r="J47" s="2"/>
    </row>
    <row r="48" spans="2:10" x14ac:dyDescent="0.2">
      <c r="J48" s="2"/>
    </row>
    <row r="49" spans="2:10" x14ac:dyDescent="0.2">
      <c r="B49" s="1" t="s">
        <v>18</v>
      </c>
      <c r="J49" s="2"/>
    </row>
    <row r="50" spans="2:10" x14ac:dyDescent="0.2">
      <c r="B50" s="1" t="s">
        <v>19</v>
      </c>
      <c r="J50" s="2"/>
    </row>
  </sheetData>
  <mergeCells count="59">
    <mergeCell ref="A23:C23"/>
    <mergeCell ref="N23:O23"/>
    <mergeCell ref="A24:C24"/>
    <mergeCell ref="J24:L24"/>
    <mergeCell ref="N24:O24"/>
    <mergeCell ref="A1:N1"/>
    <mergeCell ref="A19:A20"/>
    <mergeCell ref="B19:B20"/>
    <mergeCell ref="L19:L20"/>
    <mergeCell ref="M19:M20"/>
    <mergeCell ref="A21:A22"/>
    <mergeCell ref="B21:B22"/>
    <mergeCell ref="L21:L22"/>
    <mergeCell ref="M21:M22"/>
    <mergeCell ref="A15:A16"/>
    <mergeCell ref="B15:B16"/>
    <mergeCell ref="L15:L16"/>
    <mergeCell ref="M15:M16"/>
    <mergeCell ref="A17:A18"/>
    <mergeCell ref="B17:B18"/>
    <mergeCell ref="L17:L18"/>
    <mergeCell ref="M17:M18"/>
    <mergeCell ref="A13:A14"/>
    <mergeCell ref="B13:B14"/>
    <mergeCell ref="L13:L14"/>
    <mergeCell ref="M13:M14"/>
    <mergeCell ref="N13:O13"/>
    <mergeCell ref="N14:O14"/>
    <mergeCell ref="A11:A12"/>
    <mergeCell ref="B11:B12"/>
    <mergeCell ref="L11:L12"/>
    <mergeCell ref="M11:M12"/>
    <mergeCell ref="N11:N12"/>
    <mergeCell ref="O11:O12"/>
    <mergeCell ref="A9:A10"/>
    <mergeCell ref="B9:B10"/>
    <mergeCell ref="L9:L10"/>
    <mergeCell ref="M9:M10"/>
    <mergeCell ref="N9:N10"/>
    <mergeCell ref="O9:O10"/>
    <mergeCell ref="A7:A8"/>
    <mergeCell ref="B7:B8"/>
    <mergeCell ref="L7:L8"/>
    <mergeCell ref="M7:M8"/>
    <mergeCell ref="N7:N8"/>
    <mergeCell ref="O7:O8"/>
    <mergeCell ref="A5:A6"/>
    <mergeCell ref="B5:B6"/>
    <mergeCell ref="L5:L6"/>
    <mergeCell ref="M5:M6"/>
    <mergeCell ref="N5:N6"/>
    <mergeCell ref="O5:O6"/>
    <mergeCell ref="O2:P2"/>
    <mergeCell ref="A3:A4"/>
    <mergeCell ref="B3:B4"/>
    <mergeCell ref="L3:L4"/>
    <mergeCell ref="M3:M4"/>
    <mergeCell ref="N3:N4"/>
    <mergeCell ref="O3:O4"/>
  </mergeCells>
  <phoneticPr fontI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864C-26A5-4AE2-9BFE-085AB197C2CF}">
  <sheetPr>
    <pageSetUpPr fitToPage="1"/>
  </sheetPr>
  <dimension ref="A1:T50"/>
  <sheetViews>
    <sheetView showGridLines="0" zoomScaleNormal="100" zoomScaleSheetLayoutView="100" workbookViewId="0">
      <selection sqref="A1:L1"/>
    </sheetView>
  </sheetViews>
  <sheetFormatPr defaultColWidth="9" defaultRowHeight="13.2" x14ac:dyDescent="0.2"/>
  <cols>
    <col min="1" max="1" width="5.88671875" style="3" customWidth="1"/>
    <col min="2" max="2" width="13.109375" style="1" customWidth="1"/>
    <col min="3" max="3" width="6.6640625" style="1" customWidth="1"/>
    <col min="4" max="12" width="5.77734375" style="1" customWidth="1"/>
    <col min="13" max="13" width="2.6640625" style="1" customWidth="1"/>
    <col min="14" max="14" width="5.77734375" style="1" customWidth="1"/>
    <col min="15" max="15" width="13.5546875" style="3" customWidth="1"/>
    <col min="16" max="16" width="7.6640625" style="3" customWidth="1"/>
    <col min="17" max="16384" width="9" style="1"/>
  </cols>
  <sheetData>
    <row r="1" spans="1:20" ht="21" customHeight="1" thickBot="1" x14ac:dyDescent="0.25">
      <c r="A1" s="65" t="s">
        <v>54</v>
      </c>
      <c r="B1" s="66"/>
      <c r="C1" s="66"/>
      <c r="D1" s="66"/>
      <c r="E1" s="66"/>
      <c r="F1" s="66"/>
      <c r="G1" s="66"/>
      <c r="H1" s="66"/>
      <c r="I1" s="66"/>
      <c r="J1" s="66"/>
      <c r="K1" s="66"/>
      <c r="L1" s="66"/>
      <c r="M1" s="67"/>
      <c r="N1" s="67"/>
      <c r="O1" s="67"/>
      <c r="P1" s="67"/>
      <c r="Q1" s="67"/>
      <c r="R1" s="67"/>
      <c r="S1" s="67"/>
      <c r="T1" s="67"/>
    </row>
    <row r="2" spans="1:20" s="3" customFormat="1" ht="18" customHeight="1" thickBot="1" x14ac:dyDescent="0.25">
      <c r="A2" s="71" t="s">
        <v>4</v>
      </c>
      <c r="B2" s="72" t="s">
        <v>0</v>
      </c>
      <c r="C2" s="72"/>
      <c r="D2" s="73" t="s">
        <v>1</v>
      </c>
      <c r="E2" s="74" t="s">
        <v>40</v>
      </c>
      <c r="F2" s="74" t="s">
        <v>41</v>
      </c>
      <c r="G2" s="74" t="s">
        <v>48</v>
      </c>
      <c r="H2" s="74" t="s">
        <v>2</v>
      </c>
      <c r="I2" s="75" t="s">
        <v>5</v>
      </c>
      <c r="J2" s="76" t="s">
        <v>3</v>
      </c>
      <c r="K2" s="75" t="s">
        <v>32</v>
      </c>
      <c r="L2" s="77" t="s">
        <v>6</v>
      </c>
      <c r="M2" s="16"/>
      <c r="N2" s="16"/>
      <c r="O2" s="57"/>
      <c r="P2" s="57"/>
    </row>
    <row r="3" spans="1:20" ht="13.5" customHeight="1" x14ac:dyDescent="0.2">
      <c r="A3" s="78">
        <v>1</v>
      </c>
      <c r="B3" s="79" t="s">
        <v>29</v>
      </c>
      <c r="C3" s="9" t="s">
        <v>4</v>
      </c>
      <c r="D3" s="23">
        <v>3</v>
      </c>
      <c r="E3" s="14">
        <v>1</v>
      </c>
      <c r="F3" s="7">
        <v>2</v>
      </c>
      <c r="G3" s="14"/>
      <c r="H3" s="14"/>
      <c r="I3" s="14">
        <v>1</v>
      </c>
      <c r="J3" s="32"/>
      <c r="K3" s="37"/>
      <c r="L3" s="48">
        <f t="shared" ref="L3" si="0">J4-K4</f>
        <v>37.5</v>
      </c>
      <c r="M3" s="50"/>
      <c r="N3" s="50"/>
      <c r="O3" s="63"/>
      <c r="P3" s="45"/>
    </row>
    <row r="4" spans="1:20" x14ac:dyDescent="0.2">
      <c r="A4" s="80"/>
      <c r="B4" s="81"/>
      <c r="C4" s="10" t="s">
        <v>36</v>
      </c>
      <c r="D4" s="22">
        <v>8</v>
      </c>
      <c r="E4" s="12">
        <v>10.25</v>
      </c>
      <c r="F4" s="12">
        <v>9</v>
      </c>
      <c r="G4" s="12"/>
      <c r="H4" s="12"/>
      <c r="I4" s="12">
        <v>10.25</v>
      </c>
      <c r="J4" s="33">
        <f>SUM(D4:I4)</f>
        <v>37.5</v>
      </c>
      <c r="K4" s="38"/>
      <c r="L4" s="49"/>
      <c r="M4" s="50"/>
      <c r="N4" s="50"/>
      <c r="O4" s="57"/>
      <c r="P4" s="18"/>
    </row>
    <row r="5" spans="1:20" x14ac:dyDescent="0.2">
      <c r="A5" s="80">
        <v>2</v>
      </c>
      <c r="B5" s="82" t="s">
        <v>38</v>
      </c>
      <c r="C5" s="9" t="s">
        <v>4</v>
      </c>
      <c r="D5" s="23"/>
      <c r="E5" s="7">
        <v>3</v>
      </c>
      <c r="F5" s="7">
        <v>3</v>
      </c>
      <c r="G5" s="7">
        <v>3</v>
      </c>
      <c r="H5" s="7"/>
      <c r="I5" s="7">
        <v>2</v>
      </c>
      <c r="J5" s="32"/>
      <c r="K5" s="39"/>
      <c r="L5" s="48">
        <f t="shared" ref="L5" si="1">J6-K6</f>
        <v>37</v>
      </c>
      <c r="M5" s="50"/>
      <c r="N5" s="50"/>
      <c r="O5" s="63"/>
      <c r="P5" s="19"/>
    </row>
    <row r="6" spans="1:20" x14ac:dyDescent="0.2">
      <c r="A6" s="80"/>
      <c r="B6" s="81"/>
      <c r="C6" s="10" t="s">
        <v>36</v>
      </c>
      <c r="D6" s="22"/>
      <c r="E6" s="12">
        <v>8</v>
      </c>
      <c r="F6" s="12">
        <v>8</v>
      </c>
      <c r="G6" s="12">
        <v>12</v>
      </c>
      <c r="H6" s="12"/>
      <c r="I6" s="12">
        <v>9</v>
      </c>
      <c r="J6" s="33">
        <f>SUM(D6:I6)</f>
        <v>37</v>
      </c>
      <c r="K6" s="38"/>
      <c r="L6" s="49"/>
      <c r="M6" s="50"/>
      <c r="N6" s="50"/>
      <c r="O6" s="57"/>
      <c r="P6" s="18"/>
    </row>
    <row r="7" spans="1:20" ht="13.2" customHeight="1" x14ac:dyDescent="0.2">
      <c r="A7" s="83">
        <v>3</v>
      </c>
      <c r="B7" s="79" t="s">
        <v>34</v>
      </c>
      <c r="C7" s="11" t="s">
        <v>4</v>
      </c>
      <c r="D7" s="23"/>
      <c r="E7" s="14">
        <v>5</v>
      </c>
      <c r="F7" s="13" t="s">
        <v>39</v>
      </c>
      <c r="G7" s="7">
        <v>2</v>
      </c>
      <c r="H7" s="7"/>
      <c r="I7" s="7">
        <v>4</v>
      </c>
      <c r="J7" s="32"/>
      <c r="K7" s="40"/>
      <c r="L7" s="64">
        <f>J8-K8</f>
        <v>34.5</v>
      </c>
      <c r="M7" s="50"/>
      <c r="N7" s="50"/>
      <c r="O7" s="57"/>
      <c r="P7" s="19"/>
    </row>
    <row r="8" spans="1:20" x14ac:dyDescent="0.2">
      <c r="A8" s="84"/>
      <c r="B8" s="81"/>
      <c r="C8" s="10" t="s">
        <v>36</v>
      </c>
      <c r="D8" s="22"/>
      <c r="E8" s="12">
        <v>6</v>
      </c>
      <c r="F8" s="12">
        <v>8</v>
      </c>
      <c r="G8" s="44">
        <v>13.5</v>
      </c>
      <c r="H8" s="12"/>
      <c r="I8" s="12">
        <v>7</v>
      </c>
      <c r="J8" s="33">
        <f>SUM(D8:I8)</f>
        <v>34.5</v>
      </c>
      <c r="K8" s="41"/>
      <c r="L8" s="64"/>
      <c r="M8" s="50"/>
      <c r="N8" s="50"/>
      <c r="O8" s="57"/>
      <c r="P8" s="18"/>
    </row>
    <row r="9" spans="1:20" x14ac:dyDescent="0.2">
      <c r="A9" s="83">
        <v>4</v>
      </c>
      <c r="B9" s="79" t="s">
        <v>35</v>
      </c>
      <c r="C9" s="9" t="s">
        <v>4</v>
      </c>
      <c r="D9" s="21"/>
      <c r="E9" s="7">
        <v>6</v>
      </c>
      <c r="F9" s="7">
        <v>6</v>
      </c>
      <c r="G9" s="14">
        <v>1</v>
      </c>
      <c r="H9" s="21"/>
      <c r="I9" s="7">
        <v>3</v>
      </c>
      <c r="J9" s="32"/>
      <c r="K9" s="37"/>
      <c r="L9" s="48">
        <f t="shared" ref="L9" si="2">J10-K10</f>
        <v>33</v>
      </c>
      <c r="M9" s="50"/>
      <c r="N9" s="50"/>
      <c r="O9" s="57"/>
      <c r="P9" s="19"/>
    </row>
    <row r="10" spans="1:20" x14ac:dyDescent="0.2">
      <c r="A10" s="84"/>
      <c r="B10" s="81"/>
      <c r="C10" s="10" t="s">
        <v>36</v>
      </c>
      <c r="D10" s="22"/>
      <c r="E10" s="12">
        <v>5</v>
      </c>
      <c r="F10" s="12">
        <v>5</v>
      </c>
      <c r="G10" s="12">
        <v>15</v>
      </c>
      <c r="H10" s="22"/>
      <c r="I10" s="12">
        <v>8</v>
      </c>
      <c r="J10" s="33">
        <f>SUM(D10:I10)</f>
        <v>33</v>
      </c>
      <c r="K10" s="38"/>
      <c r="L10" s="49"/>
      <c r="M10" s="50"/>
      <c r="N10" s="50"/>
      <c r="O10" s="57"/>
      <c r="P10" s="18"/>
    </row>
    <row r="11" spans="1:20" x14ac:dyDescent="0.2">
      <c r="A11" s="83">
        <v>5</v>
      </c>
      <c r="B11" s="79" t="s">
        <v>31</v>
      </c>
      <c r="C11" s="9" t="s">
        <v>4</v>
      </c>
      <c r="D11" s="23" t="s">
        <v>39</v>
      </c>
      <c r="E11" s="7">
        <v>4</v>
      </c>
      <c r="F11" s="7">
        <v>4</v>
      </c>
      <c r="G11" s="7">
        <v>4</v>
      </c>
      <c r="H11" s="13"/>
      <c r="I11" s="31"/>
      <c r="J11" s="32"/>
      <c r="K11" s="37"/>
      <c r="L11" s="48">
        <f t="shared" ref="L11" si="3">J12-K12</f>
        <v>32.5</v>
      </c>
      <c r="M11" s="50"/>
      <c r="N11" s="50"/>
      <c r="O11" s="57"/>
      <c r="P11" s="19"/>
    </row>
    <row r="12" spans="1:20" x14ac:dyDescent="0.2">
      <c r="A12" s="84"/>
      <c r="B12" s="81"/>
      <c r="C12" s="10" t="s">
        <v>36</v>
      </c>
      <c r="D12" s="22">
        <v>8</v>
      </c>
      <c r="E12" s="12">
        <v>7</v>
      </c>
      <c r="F12" s="12">
        <v>7</v>
      </c>
      <c r="G12" s="12">
        <v>10.5</v>
      </c>
      <c r="H12" s="12"/>
      <c r="I12" s="29"/>
      <c r="J12" s="33">
        <f>SUM(D12:I12)</f>
        <v>32.5</v>
      </c>
      <c r="K12" s="38"/>
      <c r="L12" s="49"/>
      <c r="M12" s="50"/>
      <c r="N12" s="50"/>
      <c r="O12" s="57"/>
      <c r="P12" s="18"/>
    </row>
    <row r="13" spans="1:20" x14ac:dyDescent="0.2">
      <c r="A13" s="83">
        <v>6</v>
      </c>
      <c r="B13" s="79" t="s">
        <v>28</v>
      </c>
      <c r="C13" s="11" t="s">
        <v>4</v>
      </c>
      <c r="D13" s="23">
        <v>1</v>
      </c>
      <c r="E13" s="7">
        <v>2</v>
      </c>
      <c r="F13" s="14">
        <v>1</v>
      </c>
      <c r="G13" s="7"/>
      <c r="H13" s="7"/>
      <c r="I13" s="7" t="s">
        <v>50</v>
      </c>
      <c r="J13" s="32"/>
      <c r="K13" s="37"/>
      <c r="L13" s="60">
        <f t="shared" ref="L13" si="4">J14-K14</f>
        <v>29.5</v>
      </c>
      <c r="M13" s="50"/>
      <c r="N13" s="50"/>
      <c r="O13" s="50"/>
      <c r="P13" s="46"/>
    </row>
    <row r="14" spans="1:20" x14ac:dyDescent="0.2">
      <c r="A14" s="84"/>
      <c r="B14" s="81"/>
      <c r="C14" s="10" t="s">
        <v>36</v>
      </c>
      <c r="D14" s="22">
        <v>10.25</v>
      </c>
      <c r="E14" s="12">
        <v>9</v>
      </c>
      <c r="F14" s="12">
        <v>10.25</v>
      </c>
      <c r="G14" s="12"/>
      <c r="H14" s="12"/>
      <c r="I14" s="12">
        <v>0</v>
      </c>
      <c r="J14" s="33">
        <f>SUM(D14:I14)</f>
        <v>29.5</v>
      </c>
      <c r="K14" s="38"/>
      <c r="L14" s="92"/>
      <c r="M14" s="50"/>
      <c r="N14" s="50"/>
      <c r="O14" s="50"/>
      <c r="P14" s="47"/>
    </row>
    <row r="15" spans="1:20" ht="13.2" customHeight="1" x14ac:dyDescent="0.2">
      <c r="A15" s="83">
        <v>7</v>
      </c>
      <c r="B15" s="85" t="s">
        <v>46</v>
      </c>
      <c r="C15" s="9" t="s">
        <v>4</v>
      </c>
      <c r="D15" s="24">
        <v>2</v>
      </c>
      <c r="E15" s="13" t="s">
        <v>39</v>
      </c>
      <c r="F15" s="14">
        <v>5</v>
      </c>
      <c r="G15" s="13"/>
      <c r="H15" s="13"/>
      <c r="I15" s="13" t="s">
        <v>53</v>
      </c>
      <c r="J15" s="32"/>
      <c r="K15" s="37"/>
      <c r="L15" s="48">
        <f t="shared" ref="L15" si="5">J16-K16</f>
        <v>25</v>
      </c>
      <c r="M15" s="50"/>
      <c r="N15" s="3"/>
      <c r="P15" s="19"/>
    </row>
    <row r="16" spans="1:20" x14ac:dyDescent="0.2">
      <c r="A16" s="84"/>
      <c r="B16" s="86"/>
      <c r="C16" s="10" t="s">
        <v>33</v>
      </c>
      <c r="D16" s="22">
        <v>9</v>
      </c>
      <c r="E16" s="12">
        <v>8</v>
      </c>
      <c r="F16" s="12">
        <v>6</v>
      </c>
      <c r="G16" s="12"/>
      <c r="H16" s="12"/>
      <c r="I16" s="12">
        <v>2</v>
      </c>
      <c r="J16" s="33">
        <f>SUM(D16:I16)</f>
        <v>25</v>
      </c>
      <c r="K16" s="38"/>
      <c r="L16" s="49"/>
      <c r="M16" s="50"/>
      <c r="N16" s="3"/>
      <c r="P16" s="18"/>
    </row>
    <row r="17" spans="1:16" x14ac:dyDescent="0.2">
      <c r="A17" s="87">
        <v>8</v>
      </c>
      <c r="B17" s="86" t="s">
        <v>30</v>
      </c>
      <c r="C17" s="9" t="s">
        <v>4</v>
      </c>
      <c r="D17" s="23"/>
      <c r="E17" s="7"/>
      <c r="F17" s="7"/>
      <c r="G17" s="30" t="s">
        <v>52</v>
      </c>
      <c r="H17" s="7"/>
      <c r="I17" s="30"/>
      <c r="J17" s="32"/>
      <c r="K17" s="39"/>
      <c r="L17" s="48">
        <f t="shared" ref="L17" si="6">J18-K18</f>
        <v>8</v>
      </c>
      <c r="M17" s="50"/>
      <c r="N17" s="3"/>
      <c r="P17" s="19"/>
    </row>
    <row r="18" spans="1:16" x14ac:dyDescent="0.2">
      <c r="A18" s="88"/>
      <c r="B18" s="86"/>
      <c r="C18" s="10" t="s">
        <v>36</v>
      </c>
      <c r="D18" s="22"/>
      <c r="E18" s="12"/>
      <c r="F18" s="12"/>
      <c r="G18" s="29">
        <v>8</v>
      </c>
      <c r="H18" s="12"/>
      <c r="I18" s="29"/>
      <c r="J18" s="33">
        <f>SUM(D18:I18)</f>
        <v>8</v>
      </c>
      <c r="K18" s="38"/>
      <c r="L18" s="49"/>
      <c r="M18" s="50"/>
      <c r="N18" s="3"/>
      <c r="P18" s="18"/>
    </row>
    <row r="19" spans="1:16" x14ac:dyDescent="0.2">
      <c r="A19" s="87">
        <v>9</v>
      </c>
      <c r="B19" s="79" t="s">
        <v>49</v>
      </c>
      <c r="C19" s="9" t="s">
        <v>4</v>
      </c>
      <c r="D19" s="23"/>
      <c r="E19" s="7" t="s">
        <v>51</v>
      </c>
      <c r="F19" s="7">
        <v>7</v>
      </c>
      <c r="G19" s="7"/>
      <c r="H19" s="7"/>
      <c r="I19" s="30"/>
      <c r="J19" s="32"/>
      <c r="K19" s="39"/>
      <c r="L19" s="48">
        <f t="shared" ref="L19" si="7">J20-K20</f>
        <v>5</v>
      </c>
      <c r="M19" s="50"/>
      <c r="N19" s="3"/>
      <c r="P19" s="19"/>
    </row>
    <row r="20" spans="1:16" x14ac:dyDescent="0.2">
      <c r="A20" s="88"/>
      <c r="B20" s="81"/>
      <c r="C20" s="10" t="s">
        <v>36</v>
      </c>
      <c r="D20" s="22"/>
      <c r="E20" s="12">
        <v>1</v>
      </c>
      <c r="F20" s="12">
        <v>4</v>
      </c>
      <c r="G20" s="12"/>
      <c r="H20" s="12"/>
      <c r="I20" s="29"/>
      <c r="J20" s="33">
        <f>SUM(D20:I20)</f>
        <v>5</v>
      </c>
      <c r="K20" s="38"/>
      <c r="L20" s="49"/>
      <c r="M20" s="50"/>
      <c r="N20" s="3"/>
      <c r="P20" s="18"/>
    </row>
    <row r="21" spans="1:16" x14ac:dyDescent="0.2">
      <c r="A21" s="89" t="s">
        <v>43</v>
      </c>
      <c r="B21" s="90" t="s">
        <v>37</v>
      </c>
      <c r="C21" s="11" t="s">
        <v>4</v>
      </c>
      <c r="D21" s="23" t="s">
        <v>50</v>
      </c>
      <c r="E21" s="7"/>
      <c r="F21" s="7"/>
      <c r="G21" s="7"/>
      <c r="H21" s="7"/>
      <c r="I21" s="30"/>
      <c r="J21" s="32"/>
      <c r="K21" s="39"/>
      <c r="L21" s="56">
        <f t="shared" ref="L21" si="8">J22-K22</f>
        <v>0</v>
      </c>
      <c r="M21" s="50"/>
      <c r="N21" s="3"/>
      <c r="O21" s="16"/>
      <c r="P21" s="19"/>
    </row>
    <row r="22" spans="1:16" ht="13.8" thickBot="1" x14ac:dyDescent="0.25">
      <c r="A22" s="91"/>
      <c r="B22" s="81"/>
      <c r="C22" s="10" t="s">
        <v>36</v>
      </c>
      <c r="D22" s="22">
        <v>0</v>
      </c>
      <c r="E22" s="12"/>
      <c r="F22" s="12"/>
      <c r="G22" s="12"/>
      <c r="H22" s="12"/>
      <c r="I22" s="29"/>
      <c r="J22" s="33">
        <f>SUM(D22:I22)</f>
        <v>0</v>
      </c>
      <c r="K22" s="38"/>
      <c r="L22" s="49"/>
      <c r="M22" s="50"/>
      <c r="N22" s="36" t="s">
        <v>45</v>
      </c>
      <c r="O22" s="16"/>
      <c r="P22" s="18"/>
    </row>
    <row r="23" spans="1:16" ht="13.8" thickBot="1" x14ac:dyDescent="0.25">
      <c r="A23" s="51" t="s">
        <v>8</v>
      </c>
      <c r="B23" s="52"/>
      <c r="C23" s="53"/>
      <c r="D23" s="8">
        <v>4</v>
      </c>
      <c r="E23" s="4">
        <v>7</v>
      </c>
      <c r="F23" s="4">
        <v>7</v>
      </c>
      <c r="G23" s="4">
        <v>4</v>
      </c>
      <c r="H23" s="4">
        <v>0</v>
      </c>
      <c r="I23" s="25">
        <v>6</v>
      </c>
      <c r="J23" s="34"/>
      <c r="K23" s="26"/>
      <c r="L23" s="27">
        <f>SUM(D23:I23)</f>
        <v>28</v>
      </c>
      <c r="M23" s="3"/>
      <c r="N23" s="51" t="s">
        <v>7</v>
      </c>
      <c r="O23" s="53"/>
      <c r="P23" s="35">
        <f>SUM(D23:I23)</f>
        <v>28</v>
      </c>
    </row>
    <row r="24" spans="1:16" ht="13.8" thickBot="1" x14ac:dyDescent="0.25">
      <c r="A24" s="51" t="s">
        <v>42</v>
      </c>
      <c r="B24" s="52"/>
      <c r="C24" s="53"/>
      <c r="D24" s="20">
        <v>13</v>
      </c>
      <c r="E24" s="28">
        <v>36</v>
      </c>
      <c r="F24" s="28">
        <v>37</v>
      </c>
      <c r="G24" s="28">
        <v>21</v>
      </c>
      <c r="H24" s="28">
        <v>0</v>
      </c>
      <c r="I24" s="17">
        <v>26</v>
      </c>
      <c r="J24" s="51">
        <f>SUM(F24:I24)</f>
        <v>84</v>
      </c>
      <c r="K24" s="52">
        <f>SUM(C24:H24)</f>
        <v>107</v>
      </c>
      <c r="L24" s="53">
        <f>SUM(F24:I24)</f>
        <v>84</v>
      </c>
      <c r="N24" s="51" t="s">
        <v>44</v>
      </c>
      <c r="O24" s="53"/>
      <c r="P24" s="35">
        <f>SUM(F24:I24)+P14</f>
        <v>84</v>
      </c>
    </row>
    <row r="25" spans="1:16" x14ac:dyDescent="0.2">
      <c r="B25" s="3"/>
      <c r="C25" s="3"/>
      <c r="D25" s="3"/>
      <c r="E25" s="3"/>
      <c r="F25" s="3"/>
      <c r="G25" s="3"/>
      <c r="H25" s="3"/>
      <c r="I25" s="3"/>
      <c r="J25" s="3"/>
      <c r="K25" s="3"/>
      <c r="L25" s="3"/>
      <c r="N25" s="42"/>
      <c r="P25" s="43"/>
    </row>
    <row r="26" spans="1:16" x14ac:dyDescent="0.2">
      <c r="B26" s="6" t="s">
        <v>13</v>
      </c>
      <c r="C26" s="6"/>
      <c r="J26" s="2"/>
      <c r="N26" s="36"/>
    </row>
    <row r="27" spans="1:16" x14ac:dyDescent="0.2">
      <c r="B27" s="5" t="s">
        <v>14</v>
      </c>
      <c r="C27" s="5"/>
      <c r="D27" s="5"/>
      <c r="E27" s="5"/>
      <c r="F27" s="5"/>
      <c r="G27" s="5"/>
      <c r="H27" s="5"/>
      <c r="I27" s="5"/>
      <c r="J27" s="2"/>
    </row>
    <row r="28" spans="1:16" x14ac:dyDescent="0.2">
      <c r="B28" s="5" t="s">
        <v>15</v>
      </c>
      <c r="C28" s="5"/>
      <c r="D28" s="5"/>
      <c r="E28" s="5"/>
      <c r="F28" s="5"/>
      <c r="G28" s="5"/>
      <c r="H28" s="5"/>
      <c r="I28" s="5"/>
      <c r="J28" s="2"/>
    </row>
    <row r="29" spans="1:16" x14ac:dyDescent="0.2">
      <c r="B29" s="1" t="s">
        <v>16</v>
      </c>
      <c r="J29" s="2"/>
    </row>
    <row r="30" spans="1:16" x14ac:dyDescent="0.2">
      <c r="J30" s="2"/>
    </row>
    <row r="31" spans="1:16" x14ac:dyDescent="0.2">
      <c r="B31" s="6" t="s">
        <v>12</v>
      </c>
      <c r="C31" s="6"/>
      <c r="J31" s="2"/>
    </row>
    <row r="32" spans="1:16" x14ac:dyDescent="0.2">
      <c r="B32" s="1" t="s">
        <v>17</v>
      </c>
      <c r="J32" s="2"/>
    </row>
    <row r="33" spans="2:10" x14ac:dyDescent="0.2">
      <c r="B33" s="5" t="s">
        <v>27</v>
      </c>
      <c r="C33" s="5"/>
      <c r="J33" s="2"/>
    </row>
    <row r="34" spans="2:10" x14ac:dyDescent="0.2">
      <c r="J34" s="2"/>
    </row>
    <row r="35" spans="2:10" x14ac:dyDescent="0.2">
      <c r="B35" s="1" t="s">
        <v>9</v>
      </c>
      <c r="J35" s="2"/>
    </row>
    <row r="36" spans="2:10" x14ac:dyDescent="0.2">
      <c r="B36" s="1" t="s">
        <v>22</v>
      </c>
      <c r="J36" s="2"/>
    </row>
    <row r="37" spans="2:10" x14ac:dyDescent="0.2">
      <c r="B37" s="1" t="s">
        <v>21</v>
      </c>
      <c r="J37" s="2"/>
    </row>
    <row r="38" spans="2:10" x14ac:dyDescent="0.2">
      <c r="B38" s="1" t="s">
        <v>23</v>
      </c>
      <c r="J38" s="2"/>
    </row>
    <row r="39" spans="2:10" x14ac:dyDescent="0.2">
      <c r="B39" s="1" t="s">
        <v>20</v>
      </c>
      <c r="J39" s="2"/>
    </row>
    <row r="40" spans="2:10" ht="13.5" customHeight="1" x14ac:dyDescent="0.2">
      <c r="J40" s="2"/>
    </row>
    <row r="41" spans="2:10" x14ac:dyDescent="0.2">
      <c r="B41" s="1" t="s">
        <v>10</v>
      </c>
      <c r="J41" s="2"/>
    </row>
    <row r="42" spans="2:10" x14ac:dyDescent="0.2">
      <c r="B42" s="1" t="s">
        <v>24</v>
      </c>
      <c r="J42" s="2"/>
    </row>
    <row r="43" spans="2:10" x14ac:dyDescent="0.2">
      <c r="B43" s="1" t="s">
        <v>25</v>
      </c>
      <c r="J43" s="2"/>
    </row>
    <row r="44" spans="2:10" x14ac:dyDescent="0.2">
      <c r="B44" s="1" t="s">
        <v>26</v>
      </c>
      <c r="J44" s="2"/>
    </row>
    <row r="45" spans="2:10" x14ac:dyDescent="0.2">
      <c r="J45" s="2"/>
    </row>
    <row r="46" spans="2:10" x14ac:dyDescent="0.2">
      <c r="J46" s="2"/>
    </row>
    <row r="47" spans="2:10" x14ac:dyDescent="0.2">
      <c r="B47" s="1" t="s">
        <v>11</v>
      </c>
      <c r="J47" s="2"/>
    </row>
    <row r="48" spans="2:10" x14ac:dyDescent="0.2">
      <c r="J48" s="2"/>
    </row>
    <row r="49" spans="2:10" x14ac:dyDescent="0.2">
      <c r="B49" s="1" t="s">
        <v>18</v>
      </c>
      <c r="J49" s="2"/>
    </row>
    <row r="50" spans="2:10" x14ac:dyDescent="0.2">
      <c r="B50" s="1" t="s">
        <v>19</v>
      </c>
      <c r="J50" s="2"/>
    </row>
  </sheetData>
  <mergeCells count="59">
    <mergeCell ref="O2:P2"/>
    <mergeCell ref="A3:A4"/>
    <mergeCell ref="B3:B4"/>
    <mergeCell ref="L3:L4"/>
    <mergeCell ref="M3:M4"/>
    <mergeCell ref="O3:O4"/>
    <mergeCell ref="N3:N4"/>
    <mergeCell ref="A1:L1"/>
    <mergeCell ref="A7:A8"/>
    <mergeCell ref="B7:B8"/>
    <mergeCell ref="L7:L8"/>
    <mergeCell ref="M7:M8"/>
    <mergeCell ref="O7:O8"/>
    <mergeCell ref="N7:N8"/>
    <mergeCell ref="A5:A6"/>
    <mergeCell ref="B5:B6"/>
    <mergeCell ref="L5:L6"/>
    <mergeCell ref="M5:M6"/>
    <mergeCell ref="O5:O6"/>
    <mergeCell ref="N5:N6"/>
    <mergeCell ref="A9:A10"/>
    <mergeCell ref="B9:B10"/>
    <mergeCell ref="L9:L10"/>
    <mergeCell ref="M9:M10"/>
    <mergeCell ref="A11:A12"/>
    <mergeCell ref="B11:B12"/>
    <mergeCell ref="L11:L12"/>
    <mergeCell ref="M11:M12"/>
    <mergeCell ref="M13:M14"/>
    <mergeCell ref="A15:A16"/>
    <mergeCell ref="B15:B16"/>
    <mergeCell ref="L15:L16"/>
    <mergeCell ref="M15:M16"/>
    <mergeCell ref="N9:N10"/>
    <mergeCell ref="N11:N12"/>
    <mergeCell ref="N23:O23"/>
    <mergeCell ref="O9:O10"/>
    <mergeCell ref="O11:O12"/>
    <mergeCell ref="N13:O13"/>
    <mergeCell ref="N14:O14"/>
    <mergeCell ref="N24:O24"/>
    <mergeCell ref="A21:A22"/>
    <mergeCell ref="B21:B22"/>
    <mergeCell ref="L21:L22"/>
    <mergeCell ref="M21:M22"/>
    <mergeCell ref="A19:A20"/>
    <mergeCell ref="B19:B20"/>
    <mergeCell ref="L19:L20"/>
    <mergeCell ref="M19:M20"/>
    <mergeCell ref="A17:A18"/>
    <mergeCell ref="B17:B18"/>
    <mergeCell ref="A13:A14"/>
    <mergeCell ref="B13:B14"/>
    <mergeCell ref="L13:L14"/>
    <mergeCell ref="L17:L18"/>
    <mergeCell ref="M17:M18"/>
    <mergeCell ref="A23:C23"/>
    <mergeCell ref="A24:C24"/>
    <mergeCell ref="J24:L24"/>
  </mergeCells>
  <phoneticPr fontI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vt:lpstr>
      <vt:lpstr>ＯＹＣレーティング年間成績!Print_Area</vt:lpstr>
      <vt:lpstr>スポーツカップ年間成績!Print_Area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智 柴田</cp:lastModifiedBy>
  <cp:lastPrinted>2025-11-28T09:01:50Z</cp:lastPrinted>
  <dcterms:created xsi:type="dcterms:W3CDTF">2000-09-17T22:42:45Z</dcterms:created>
  <dcterms:modified xsi:type="dcterms:W3CDTF">2025-11-28T09:18:55Z</dcterms:modified>
</cp:coreProperties>
</file>