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80" activeTab="0"/>
  </bookViews>
  <sheets>
    <sheet name="ＯＹＣレーティング年間成績" sheetId="1" r:id="rId1"/>
    <sheet name="スポーツカップ年間成績" sheetId="2" r:id="rId2"/>
  </sheets>
  <definedNames/>
  <calcPr fullCalcOnLoad="1"/>
</workbook>
</file>

<file path=xl/sharedStrings.xml><?xml version="1.0" encoding="utf-8"?>
<sst xmlns="http://schemas.openxmlformats.org/spreadsheetml/2006/main" count="162" uniqueCount="56">
  <si>
    <t>艇名</t>
  </si>
  <si>
    <t>４月</t>
  </si>
  <si>
    <t>５月</t>
  </si>
  <si>
    <t>野島</t>
  </si>
  <si>
    <t>９月</t>
  </si>
  <si>
    <t>集計</t>
  </si>
  <si>
    <t>順位</t>
  </si>
  <si>
    <t>１０月</t>
  </si>
  <si>
    <t>11月</t>
  </si>
  <si>
    <t>最終集計</t>
  </si>
  <si>
    <t>延べ出艇数</t>
  </si>
  <si>
    <t>参加艇数</t>
  </si>
  <si>
    <t>コミッティは、</t>
  </si>
  <si>
    <t>年間ポイントは、</t>
  </si>
  <si>
    <t>年間成績で、同点の場合はレーティングの厳しい方を上位にします。</t>
  </si>
  <si>
    <t>野島レース</t>
  </si>
  <si>
    <t>ポイントレース（鬼四を含む）得点</t>
  </si>
  <si>
    <t>　　　1位（１０.25点）　２位（９点）　３位（８点）以下１点ずつ減じ３点以上</t>
  </si>
  <si>
    <t>　　　ＤＮＦ２点　　OCS・失格・リタイア（スタート後）１点　　ＤＮＳ・それ以外は０点</t>
  </si>
  <si>
    <t>　　　コミッティー(COM）８点</t>
  </si>
  <si>
    <t>　　　1位（１5点）　２位（13.5点）　３位（12点）以下１.5点ずつ減じ4.5点以上</t>
  </si>
  <si>
    <t>（全レース共通）コミッティーを交代する場合、レース委員会に伝えて下さい。</t>
  </si>
  <si>
    <t>連絡が無い時は当番艇が出場するためにチャーターしたものとみなします。</t>
  </si>
  <si>
    <t>　　　2艇不参加の場合同上</t>
  </si>
  <si>
    <t>　　　　　　　　　　　　　レースに参加しない艇が本部艇をしてください。</t>
  </si>
  <si>
    <t>　　　1艇参加の場合年度頭のくじ引きで決まった本部艇・リミット艇に関係なく
　　　</t>
  </si>
  <si>
    <t>　　　2艇参加の場合年度頭のくじ引きで決まった本部艇がコミットしてください。</t>
  </si>
  <si>
    <t>　　　1艇参加の場合本部艇を務めた艇に、8ポイント</t>
  </si>
  <si>
    <t>　　　2艇参加の場合レース成績のポイント</t>
  </si>
  <si>
    <t>　　　2艇不参加の場合本部艇を務めた艇に、8ポイント・リミット艇に、4.5ポイント</t>
  </si>
  <si>
    <t>　　　ＤＮＦ３点　　OCS・失格・リタイア（スタート後）1.5点　　ＤＮＳ・それ以外は０点</t>
  </si>
  <si>
    <t>Only You-2</t>
  </si>
  <si>
    <t>FORTE</t>
  </si>
  <si>
    <t>BROWN SUGARⅡ</t>
  </si>
  <si>
    <t>QUERIDA</t>
  </si>
  <si>
    <t>白砂</t>
  </si>
  <si>
    <t>CooCoo Six</t>
  </si>
  <si>
    <t>LUNA V</t>
  </si>
  <si>
    <t>アルバトロスⅡ</t>
  </si>
  <si>
    <t>捨てﾚｰｽ</t>
  </si>
  <si>
    <t>COM</t>
  </si>
  <si>
    <t>ﾎﾟｲﾝﾄ</t>
  </si>
  <si>
    <t>MISTRAL Ⅳ</t>
  </si>
  <si>
    <t>ISE-Ⅴ</t>
  </si>
  <si>
    <t>DNF</t>
  </si>
  <si>
    <t>中止</t>
  </si>
  <si>
    <t>ｵｰﾌﾟﾝ</t>
  </si>
  <si>
    <t>ｵｰﾌﾟﾝ</t>
  </si>
  <si>
    <t>着順</t>
  </si>
  <si>
    <t>‐</t>
  </si>
  <si>
    <t>‐</t>
  </si>
  <si>
    <t>ＯＹＣスポーツカップによる２０１８年度年間ポイントランキング</t>
  </si>
  <si>
    <t>ALMAZ</t>
  </si>
  <si>
    <t>ひねもすＩＶ</t>
  </si>
  <si>
    <t>-</t>
  </si>
  <si>
    <t>ＯＹＣオリジナルレーティングにおける２０１８年度年間ポイントランキング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</si>
</sst>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
    <numFmt numFmtId="183" formatCode="0_);[Red]\(0\)"/>
    <numFmt numFmtId="184" formatCode="0&quot;月&quot;"/>
    <numFmt numFmtId="185" formatCode="0.00_);[Red]\(0.00\)"/>
    <numFmt numFmtId="186" formatCode="0.\ \ "/>
    <numFmt numFmtId="187" formatCode="0.__"/>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dotted"/>
    </border>
    <border>
      <left style="thin"/>
      <right>
        <color indexed="63"/>
      </right>
      <top style="dotted"/>
      <bottom style="thin"/>
    </border>
    <border>
      <left style="thin"/>
      <right>
        <color indexed="63"/>
      </right>
      <top style="thin"/>
      <bottom style="dotted"/>
    </border>
    <border>
      <left style="thin"/>
      <right style="thin"/>
      <top>
        <color indexed="63"/>
      </top>
      <bottom style="dotted"/>
    </border>
    <border>
      <left style="thin"/>
      <right style="thin"/>
      <top style="dotted"/>
      <bottom style="thin"/>
    </border>
    <border>
      <left style="thin"/>
      <right style="thin"/>
      <top style="thin"/>
      <bottom style="dotted"/>
    </border>
    <border>
      <left style="medium"/>
      <right style="medium"/>
      <top style="dotted"/>
      <bottom style="thin"/>
    </border>
    <border>
      <left style="medium"/>
      <right style="medium"/>
      <top>
        <color indexed="63"/>
      </top>
      <bottom style="dotted"/>
    </border>
    <border>
      <left style="medium"/>
      <right style="medium"/>
      <top style="thin"/>
      <bottom style="dotted"/>
    </border>
    <border>
      <left style="medium"/>
      <right style="medium"/>
      <top style="dotted"/>
      <bottom>
        <color indexed="63"/>
      </bottom>
    </border>
    <border>
      <left style="thin"/>
      <right>
        <color indexed="63"/>
      </right>
      <top style="dotted"/>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thin"/>
      <bottom style="dotted"/>
    </border>
    <border>
      <left style="medium"/>
      <right>
        <color indexed="63"/>
      </right>
      <top style="dotted"/>
      <bottom style="thin"/>
    </border>
    <border>
      <left>
        <color indexed="63"/>
      </left>
      <right>
        <color indexed="63"/>
      </right>
      <top style="medium"/>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medium"/>
      <right style="medium"/>
      <top>
        <color indexed="63"/>
      </top>
      <bottom style="medium"/>
    </border>
    <border>
      <left style="medium"/>
      <right>
        <color indexed="63"/>
      </right>
      <top>
        <color indexed="63"/>
      </top>
      <bottom style="dotted"/>
    </border>
    <border>
      <left>
        <color indexed="63"/>
      </left>
      <right>
        <color indexed="63"/>
      </right>
      <top>
        <color indexed="63"/>
      </top>
      <bottom style="medium"/>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thin"/>
      <bottom style="medium"/>
    </border>
    <border>
      <left style="thin"/>
      <right style="thin"/>
      <top style="medium"/>
      <bottom>
        <color indexed="63"/>
      </bottom>
    </border>
    <border>
      <left style="thin"/>
      <right style="thin"/>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3" fillId="0" borderId="0" applyNumberFormat="0" applyFill="0" applyBorder="0" applyAlignment="0" applyProtection="0"/>
    <xf numFmtId="0" fontId="40" fillId="31" borderId="0" applyNumberFormat="0" applyBorder="0" applyAlignment="0" applyProtection="0"/>
  </cellStyleXfs>
  <cellXfs count="91">
    <xf numFmtId="0" fontId="0" fillId="0" borderId="0" xfId="0" applyAlignment="1">
      <alignment/>
    </xf>
    <xf numFmtId="0" fontId="0" fillId="0" borderId="0" xfId="0" applyAlignment="1">
      <alignment vertical="center"/>
    </xf>
    <xf numFmtId="0" fontId="0" fillId="32" borderId="0" xfId="0"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32" borderId="13" xfId="0" applyFill="1" applyBorder="1" applyAlignment="1">
      <alignment horizontal="center" vertical="center" shrinkToFit="1"/>
    </xf>
    <xf numFmtId="0" fontId="0" fillId="0" borderId="0" xfId="0" applyAlignment="1">
      <alignment horizontal="center" vertical="center"/>
    </xf>
    <xf numFmtId="0" fontId="0" fillId="0" borderId="13" xfId="0"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0" fillId="0" borderId="14" xfId="0" applyBorder="1" applyAlignment="1">
      <alignment horizontal="center" vertical="center"/>
    </xf>
    <xf numFmtId="0" fontId="0" fillId="33" borderId="15" xfId="0" applyFill="1" applyBorder="1" applyAlignment="1">
      <alignment horizontal="center" vertical="center" shrinkToFit="1"/>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184" fontId="0" fillId="33" borderId="16" xfId="0" applyNumberFormat="1" applyFill="1" applyBorder="1" applyAlignment="1">
      <alignment horizontal="center" vertical="center" shrinkToFit="1"/>
    </xf>
    <xf numFmtId="0" fontId="0" fillId="33" borderId="17" xfId="0" applyFill="1" applyBorder="1" applyAlignment="1">
      <alignment horizontal="center" vertical="center" shrinkToFit="1"/>
    </xf>
    <xf numFmtId="184" fontId="0" fillId="33" borderId="18" xfId="0" applyNumberFormat="1" applyFill="1" applyBorder="1" applyAlignment="1">
      <alignment horizontal="center" vertical="center" shrinkToFit="1"/>
    </xf>
    <xf numFmtId="184" fontId="0" fillId="33" borderId="19" xfId="0" applyNumberFormat="1" applyFill="1" applyBorder="1" applyAlignment="1">
      <alignment horizontal="center" vertical="center" shrinkToFit="1"/>
    </xf>
    <xf numFmtId="0" fontId="0" fillId="33" borderId="20" xfId="0" applyFill="1" applyBorder="1" applyAlignment="1">
      <alignment horizontal="center" vertical="center" shrinkToFit="1"/>
    </xf>
    <xf numFmtId="184" fontId="0" fillId="33" borderId="21" xfId="0" applyNumberFormat="1" applyFill="1"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33" borderId="17" xfId="0" applyFont="1" applyFill="1" applyBorder="1" applyAlignment="1">
      <alignment horizontal="center" vertical="center" shrinkToFit="1"/>
    </xf>
    <xf numFmtId="183" fontId="5" fillId="0" borderId="21" xfId="0" applyNumberFormat="1" applyFont="1" applyFill="1" applyBorder="1" applyAlignment="1">
      <alignment horizontal="center" vertical="center" shrinkToFit="1"/>
    </xf>
    <xf numFmtId="0" fontId="0" fillId="33" borderId="20" xfId="0" applyFont="1" applyFill="1" applyBorder="1" applyAlignment="1">
      <alignment horizontal="center" vertical="center" shrinkToFit="1"/>
    </xf>
    <xf numFmtId="184" fontId="0" fillId="33" borderId="19" xfId="0" applyNumberFormat="1" applyFont="1" applyFill="1" applyBorder="1" applyAlignment="1">
      <alignment horizontal="center" vertical="center" shrinkToFit="1"/>
    </xf>
    <xf numFmtId="0" fontId="0" fillId="0" borderId="12" xfId="0" applyBorder="1" applyAlignment="1">
      <alignment vertical="center"/>
    </xf>
    <xf numFmtId="0" fontId="6"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0" xfId="0" applyFill="1" applyBorder="1" applyAlignment="1">
      <alignment vertical="center"/>
    </xf>
    <xf numFmtId="0" fontId="0" fillId="0" borderId="23" xfId="0" applyBorder="1" applyAlignment="1">
      <alignment horizontal="center" vertical="center" shrinkToFit="1"/>
    </xf>
    <xf numFmtId="0" fontId="6" fillId="0" borderId="22" xfId="0" applyFont="1" applyBorder="1" applyAlignment="1">
      <alignment horizontal="center" vertical="center" shrinkToFit="1"/>
    </xf>
    <xf numFmtId="184" fontId="0" fillId="33" borderId="16" xfId="0" applyNumberFormat="1"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0" fillId="33" borderId="26" xfId="0" applyFill="1" applyBorder="1" applyAlignment="1">
      <alignment horizontal="center" vertical="center" shrinkToFit="1"/>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vertical="center" shrinkToFit="1"/>
    </xf>
    <xf numFmtId="0" fontId="0" fillId="0" borderId="28" xfId="0" applyBorder="1" applyAlignment="1">
      <alignment vertical="center" shrinkToFit="1"/>
    </xf>
    <xf numFmtId="2" fontId="6" fillId="0" borderId="21" xfId="0" applyNumberFormat="1" applyFont="1" applyBorder="1" applyAlignment="1">
      <alignment vertical="center" shrinkToFit="1"/>
    </xf>
    <xf numFmtId="2" fontId="6" fillId="0" borderId="20" xfId="0" applyNumberFormat="1" applyFont="1" applyBorder="1" applyAlignment="1">
      <alignment vertical="center" shrinkToFit="1"/>
    </xf>
    <xf numFmtId="2" fontId="6" fillId="0" borderId="29" xfId="0" applyNumberFormat="1" applyFont="1" applyBorder="1" applyAlignment="1">
      <alignment vertical="center" shrinkToFit="1"/>
    </xf>
    <xf numFmtId="2" fontId="6" fillId="0" borderId="30" xfId="0" applyNumberFormat="1" applyFont="1" applyBorder="1" applyAlignment="1">
      <alignment vertical="center" shrinkToFit="1"/>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vertical="center" shrinkToFit="1"/>
    </xf>
    <xf numFmtId="2" fontId="6" fillId="0" borderId="33" xfId="0" applyNumberFormat="1" applyFont="1" applyBorder="1" applyAlignment="1">
      <alignment horizontal="center" vertical="center" shrinkToFit="1"/>
    </xf>
    <xf numFmtId="2" fontId="6" fillId="0" borderId="34" xfId="0" applyNumberFormat="1" applyFont="1" applyBorder="1" applyAlignment="1">
      <alignment horizontal="center" vertical="center" shrinkToFit="1"/>
    </xf>
    <xf numFmtId="2" fontId="6" fillId="0" borderId="27" xfId="0" applyNumberFormat="1" applyFont="1" applyBorder="1" applyAlignment="1">
      <alignment horizontal="center" vertical="center" shrinkToFit="1"/>
    </xf>
    <xf numFmtId="2" fontId="6" fillId="0" borderId="35" xfId="0" applyNumberFormat="1" applyFont="1" applyBorder="1" applyAlignment="1">
      <alignment horizontal="center" vertical="center" shrinkToFit="1"/>
    </xf>
    <xf numFmtId="0" fontId="0" fillId="0" borderId="27" xfId="0" applyFill="1" applyBorder="1" applyAlignment="1">
      <alignment vertical="center" shrinkToFit="1"/>
    </xf>
    <xf numFmtId="0" fontId="0" fillId="0" borderId="28" xfId="0" applyFill="1" applyBorder="1" applyAlignment="1">
      <alignment vertical="center" shrinkToFit="1"/>
    </xf>
    <xf numFmtId="2" fontId="6" fillId="0" borderId="19" xfId="0" applyNumberFormat="1" applyFont="1" applyBorder="1" applyAlignment="1">
      <alignment vertical="center" shrinkToFit="1"/>
    </xf>
    <xf numFmtId="2" fontId="6" fillId="0" borderId="36" xfId="0" applyNumberFormat="1" applyFont="1" applyBorder="1" applyAlignment="1">
      <alignment vertical="center" shrinkToFit="1"/>
    </xf>
    <xf numFmtId="0" fontId="0" fillId="0" borderId="23" xfId="0" applyBorder="1" applyAlignment="1">
      <alignment horizontal="center" vertical="center"/>
    </xf>
    <xf numFmtId="0" fontId="4" fillId="0" borderId="37" xfId="0" applyFont="1" applyBorder="1" applyAlignment="1">
      <alignment horizontal="center" vertical="center"/>
    </xf>
    <xf numFmtId="0" fontId="0" fillId="0" borderId="38" xfId="0" applyBorder="1" applyAlignment="1">
      <alignment horizontal="center" vertical="center"/>
    </xf>
    <xf numFmtId="0" fontId="0" fillId="0" borderId="38" xfId="0" applyFill="1" applyBorder="1" applyAlignment="1">
      <alignment vertical="center" shrinkToFit="1"/>
    </xf>
    <xf numFmtId="2" fontId="6" fillId="0" borderId="39" xfId="0" applyNumberFormat="1" applyFont="1" applyBorder="1" applyAlignment="1">
      <alignment vertical="center" shrinkToFit="1"/>
    </xf>
    <xf numFmtId="2" fontId="6" fillId="0" borderId="40" xfId="0" applyNumberFormat="1" applyFont="1" applyBorder="1" applyAlignment="1">
      <alignment vertical="center" shrinkToFit="1"/>
    </xf>
    <xf numFmtId="2" fontId="6" fillId="0" borderId="38" xfId="0" applyNumberFormat="1" applyFont="1" applyBorder="1" applyAlignment="1">
      <alignment vertical="center" shrinkToFit="1"/>
    </xf>
    <xf numFmtId="2" fontId="6" fillId="0" borderId="28" xfId="0" applyNumberFormat="1" applyFont="1" applyBorder="1" applyAlignment="1">
      <alignment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0" fillId="0" borderId="44" xfId="0" applyBorder="1" applyAlignment="1">
      <alignment horizontal="center" vertical="center"/>
    </xf>
    <xf numFmtId="2" fontId="6" fillId="0" borderId="40" xfId="0" applyNumberFormat="1" applyFont="1" applyBorder="1" applyAlignment="1">
      <alignment horizontal="center" vertical="center" shrinkToFit="1"/>
    </xf>
    <xf numFmtId="2" fontId="6" fillId="0" borderId="29" xfId="0" applyNumberFormat="1" applyFont="1" applyBorder="1" applyAlignment="1">
      <alignment horizontal="center" vertical="center" shrinkToFit="1"/>
    </xf>
    <xf numFmtId="2" fontId="6" fillId="0" borderId="30" xfId="0" applyNumberFormat="1" applyFont="1" applyBorder="1" applyAlignment="1">
      <alignment horizontal="center" vertical="center" shrinkToFit="1"/>
    </xf>
    <xf numFmtId="2" fontId="6" fillId="0" borderId="33" xfId="0" applyNumberFormat="1" applyFont="1" applyBorder="1" applyAlignment="1">
      <alignment vertical="center" shrinkToFit="1"/>
    </xf>
    <xf numFmtId="2" fontId="6" fillId="0" borderId="27" xfId="0" applyNumberFormat="1" applyFont="1" applyBorder="1" applyAlignment="1">
      <alignment vertical="center" shrinkToFit="1"/>
    </xf>
    <xf numFmtId="0" fontId="6" fillId="0" borderId="45" xfId="0" applyFont="1" applyFill="1" applyBorder="1" applyAlignment="1">
      <alignment horizontal="center" vertical="center" shrinkToFit="1"/>
    </xf>
    <xf numFmtId="183" fontId="5" fillId="0" borderId="19" xfId="0" applyNumberFormat="1" applyFont="1" applyFill="1" applyBorder="1" applyAlignment="1">
      <alignment horizontal="center" vertical="center" shrinkToFit="1"/>
    </xf>
    <xf numFmtId="0" fontId="6" fillId="0" borderId="20" xfId="0" applyFont="1" applyFill="1" applyBorder="1" applyAlignment="1">
      <alignment vertical="center" shrinkToFit="1"/>
    </xf>
    <xf numFmtId="0" fontId="6" fillId="0" borderId="39" xfId="0" applyFont="1" applyFill="1" applyBorder="1" applyAlignment="1">
      <alignment horizontal="center" vertical="center" shrinkToFit="1"/>
    </xf>
    <xf numFmtId="0" fontId="6" fillId="0" borderId="46" xfId="0" applyFont="1" applyFill="1" applyBorder="1" applyAlignment="1">
      <alignment vertical="center" shrinkToFit="1"/>
    </xf>
    <xf numFmtId="183" fontId="5" fillId="0" borderId="21" xfId="0" applyNumberFormat="1" applyFont="1" applyFill="1" applyBorder="1" applyAlignment="1">
      <alignment horizontal="center" vertical="center"/>
    </xf>
    <xf numFmtId="0" fontId="6" fillId="0" borderId="34"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49" fontId="36" fillId="0" borderId="21" xfId="0" applyNumberFormat="1" applyFont="1" applyFill="1" applyBorder="1" applyAlignment="1">
      <alignment horizontal="center" vertical="center" shrinkToFit="1"/>
    </xf>
    <xf numFmtId="49" fontId="36" fillId="0" borderId="20" xfId="0" applyNumberFormat="1" applyFont="1" applyFill="1" applyBorder="1" applyAlignment="1">
      <alignment horizontal="center" vertical="center" shrinkToFit="1"/>
    </xf>
    <xf numFmtId="183" fontId="0" fillId="0" borderId="21"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
  <sheetViews>
    <sheetView showGridLines="0" tabSelected="1" zoomScaleSheetLayoutView="100" zoomScalePageLayoutView="0" workbookViewId="0" topLeftCell="A1">
      <selection activeCell="O13" sqref="O13"/>
    </sheetView>
  </sheetViews>
  <sheetFormatPr defaultColWidth="9.00390625" defaultRowHeight="13.5"/>
  <cols>
    <col min="1" max="1" width="5.875" style="8" customWidth="1"/>
    <col min="2" max="2" width="13.125" style="1" customWidth="1"/>
    <col min="3" max="3" width="6.625" style="1" customWidth="1"/>
    <col min="4" max="12" width="5.75390625" style="1" customWidth="1"/>
    <col min="13" max="13" width="5.875" style="8" customWidth="1"/>
    <col min="14" max="16384" width="9.00390625" style="1" customWidth="1"/>
  </cols>
  <sheetData>
    <row r="1" spans="1:13" ht="21" customHeight="1" thickBot="1">
      <c r="A1" s="64" t="s">
        <v>55</v>
      </c>
      <c r="B1" s="64"/>
      <c r="C1" s="64"/>
      <c r="D1" s="64"/>
      <c r="E1" s="64"/>
      <c r="F1" s="64"/>
      <c r="G1" s="64"/>
      <c r="H1" s="64"/>
      <c r="I1" s="64"/>
      <c r="J1" s="64"/>
      <c r="K1" s="64"/>
      <c r="L1" s="64"/>
      <c r="M1" s="64"/>
    </row>
    <row r="2" spans="1:13" s="8" customFormat="1" ht="18" customHeight="1" thickBot="1">
      <c r="A2" s="13" t="s">
        <v>6</v>
      </c>
      <c r="B2" s="3" t="s">
        <v>0</v>
      </c>
      <c r="C2" s="3"/>
      <c r="D2" s="5" t="s">
        <v>1</v>
      </c>
      <c r="E2" s="6" t="s">
        <v>2</v>
      </c>
      <c r="F2" s="6" t="s">
        <v>3</v>
      </c>
      <c r="G2" s="6" t="s">
        <v>4</v>
      </c>
      <c r="H2" s="7" t="s">
        <v>7</v>
      </c>
      <c r="I2" s="7" t="s">
        <v>8</v>
      </c>
      <c r="J2" s="6" t="s">
        <v>5</v>
      </c>
      <c r="K2" s="14" t="s">
        <v>39</v>
      </c>
      <c r="L2" s="24" t="s">
        <v>9</v>
      </c>
      <c r="M2" s="25" t="s">
        <v>6</v>
      </c>
    </row>
    <row r="3" spans="1:13" ht="13.5" customHeight="1">
      <c r="A3" s="63">
        <v>1</v>
      </c>
      <c r="B3" s="42" t="s">
        <v>34</v>
      </c>
      <c r="C3" s="35" t="s">
        <v>6</v>
      </c>
      <c r="D3" s="71" t="s">
        <v>45</v>
      </c>
      <c r="E3" s="27">
        <v>1</v>
      </c>
      <c r="F3" s="80" t="s">
        <v>45</v>
      </c>
      <c r="G3" s="81">
        <v>1</v>
      </c>
      <c r="H3" s="27">
        <v>2</v>
      </c>
      <c r="I3" s="27">
        <v>1</v>
      </c>
      <c r="J3" s="44">
        <f>SUM(D4:I4)</f>
        <v>39.75</v>
      </c>
      <c r="K3" s="23"/>
      <c r="L3" s="46">
        <f>J3-K4</f>
        <v>39.75</v>
      </c>
      <c r="M3" s="63">
        <v>1</v>
      </c>
    </row>
    <row r="4" spans="1:13" ht="13.5">
      <c r="A4" s="41"/>
      <c r="B4" s="43"/>
      <c r="C4" s="36" t="s">
        <v>41</v>
      </c>
      <c r="D4" s="72"/>
      <c r="E4" s="82">
        <f>IF(E3=1,10.25,IF(AND(1&lt;E3,E3&lt;8),11-E3,3))</f>
        <v>10.25</v>
      </c>
      <c r="F4" s="83"/>
      <c r="G4" s="82">
        <f>IF(G3=1,10.25,IF(AND(1&lt;G3,G3&lt;8),11-G3,3))</f>
        <v>10.25</v>
      </c>
      <c r="H4" s="82">
        <f>IF(H3=1,10.25,IF(AND(1&lt;H3,H3&lt;8),11-H3,3))</f>
        <v>9</v>
      </c>
      <c r="I4" s="82">
        <f>IF(I3=1,10.25,IF(AND(1&lt;I3,I3&lt;8),11-I3,3))</f>
        <v>10.25</v>
      </c>
      <c r="J4" s="45"/>
      <c r="K4" s="22"/>
      <c r="L4" s="47"/>
      <c r="M4" s="41"/>
    </row>
    <row r="5" spans="1:13" ht="13.5">
      <c r="A5" s="40">
        <v>2</v>
      </c>
      <c r="B5" s="59" t="s">
        <v>32</v>
      </c>
      <c r="C5" s="35" t="s">
        <v>6</v>
      </c>
      <c r="D5" s="72"/>
      <c r="E5" s="27">
        <v>3</v>
      </c>
      <c r="F5" s="83"/>
      <c r="G5" s="27">
        <v>2</v>
      </c>
      <c r="H5" s="27">
        <v>4</v>
      </c>
      <c r="I5" s="27" t="s">
        <v>40</v>
      </c>
      <c r="J5" s="44">
        <f>SUM(D6:I6)</f>
        <v>32</v>
      </c>
      <c r="K5" s="21"/>
      <c r="L5" s="46">
        <f>J5-K6</f>
        <v>32</v>
      </c>
      <c r="M5" s="40">
        <v>2</v>
      </c>
    </row>
    <row r="6" spans="1:13" ht="13.5">
      <c r="A6" s="41"/>
      <c r="B6" s="60"/>
      <c r="C6" s="36" t="s">
        <v>41</v>
      </c>
      <c r="D6" s="72"/>
      <c r="E6" s="82">
        <f>IF(E5=1,10.25,IF(AND(1&lt;E5,E5&lt;8),11-E5,3))</f>
        <v>8</v>
      </c>
      <c r="F6" s="83"/>
      <c r="G6" s="82">
        <f>IF(G5=1,10.25,IF(AND(1&lt;G5,G5&lt;8),11-G5,3))</f>
        <v>9</v>
      </c>
      <c r="H6" s="82">
        <f>IF(H5=1,10.25,IF(AND(1&lt;H5,H5&lt;8),11-H5,3))</f>
        <v>7</v>
      </c>
      <c r="I6" s="82">
        <v>8</v>
      </c>
      <c r="J6" s="45"/>
      <c r="K6" s="22"/>
      <c r="L6" s="47"/>
      <c r="M6" s="41"/>
    </row>
    <row r="7" spans="1:13" ht="13.5">
      <c r="A7" s="65">
        <v>3</v>
      </c>
      <c r="B7" s="66" t="s">
        <v>33</v>
      </c>
      <c r="C7" s="35" t="s">
        <v>6</v>
      </c>
      <c r="D7" s="72"/>
      <c r="E7" s="81">
        <v>5</v>
      </c>
      <c r="F7" s="83"/>
      <c r="G7" s="81">
        <v>3</v>
      </c>
      <c r="H7" s="81">
        <v>1</v>
      </c>
      <c r="I7" s="81">
        <v>5</v>
      </c>
      <c r="J7" s="67">
        <f>SUM(D8:I8)</f>
        <v>30.25</v>
      </c>
      <c r="K7" s="21"/>
      <c r="L7" s="69">
        <f>J7-K8</f>
        <v>30.25</v>
      </c>
      <c r="M7" s="65">
        <v>3</v>
      </c>
    </row>
    <row r="8" spans="1:13" ht="13.5">
      <c r="A8" s="53"/>
      <c r="B8" s="66"/>
      <c r="C8" s="36" t="s">
        <v>41</v>
      </c>
      <c r="D8" s="72"/>
      <c r="E8" s="84">
        <f>IF(E7=1,10.25,IF(AND(1&lt;E7,E7&lt;8),11-E7,3))</f>
        <v>6</v>
      </c>
      <c r="F8" s="83"/>
      <c r="G8" s="82">
        <f>IF(G7=1,10.25,IF(AND(1&lt;G7,G7&lt;8),11-G7,3))</f>
        <v>8</v>
      </c>
      <c r="H8" s="82">
        <f>IF(H7=1,10.25,IF(AND(1&lt;H7,H7&lt;8),11-H7,3))</f>
        <v>10.25</v>
      </c>
      <c r="I8" s="82">
        <f>IF(I7=1,10.25,IF(AND(1&lt;I7,I7&lt;8),11-I7,3))</f>
        <v>6</v>
      </c>
      <c r="J8" s="68"/>
      <c r="K8" s="22"/>
      <c r="L8" s="70"/>
      <c r="M8" s="53"/>
    </row>
    <row r="9" spans="1:13" ht="13.5">
      <c r="A9" s="40">
        <v>4</v>
      </c>
      <c r="B9" s="42" t="s">
        <v>35</v>
      </c>
      <c r="C9" s="35" t="s">
        <v>6</v>
      </c>
      <c r="D9" s="72"/>
      <c r="E9" s="85">
        <v>2</v>
      </c>
      <c r="F9" s="83"/>
      <c r="G9" s="27" t="s">
        <v>40</v>
      </c>
      <c r="H9" s="27">
        <v>3</v>
      </c>
      <c r="I9" s="27" t="s">
        <v>44</v>
      </c>
      <c r="J9" s="44">
        <f>SUM(D10:I10)</f>
        <v>27</v>
      </c>
      <c r="K9" s="21"/>
      <c r="L9" s="46">
        <f>J9-K10</f>
        <v>27</v>
      </c>
      <c r="M9" s="40">
        <v>4</v>
      </c>
    </row>
    <row r="10" spans="1:13" ht="13.5">
      <c r="A10" s="41"/>
      <c r="B10" s="43"/>
      <c r="C10" s="36" t="s">
        <v>41</v>
      </c>
      <c r="D10" s="72"/>
      <c r="E10" s="82">
        <f>IF(E9=1,10.25,IF(AND(1&lt;E9,E9&lt;8),11-E9,3))</f>
        <v>9</v>
      </c>
      <c r="F10" s="83"/>
      <c r="G10" s="82">
        <v>8</v>
      </c>
      <c r="H10" s="82">
        <f>IF(H9=1,10.25,IF(AND(1&lt;H9,H9&lt;8),11-H9,3))</f>
        <v>8</v>
      </c>
      <c r="I10" s="82">
        <v>2</v>
      </c>
      <c r="J10" s="45"/>
      <c r="K10" s="22"/>
      <c r="L10" s="47"/>
      <c r="M10" s="41"/>
    </row>
    <row r="11" spans="1:13" ht="13.5">
      <c r="A11" s="40">
        <v>5</v>
      </c>
      <c r="B11" s="59" t="s">
        <v>43</v>
      </c>
      <c r="C11" s="35" t="s">
        <v>6</v>
      </c>
      <c r="D11" s="72"/>
      <c r="E11" s="27">
        <v>6</v>
      </c>
      <c r="F11" s="83"/>
      <c r="G11" s="27">
        <v>5</v>
      </c>
      <c r="H11" s="27">
        <v>6</v>
      </c>
      <c r="I11" s="27">
        <v>2</v>
      </c>
      <c r="J11" s="44">
        <f>SUM(D12:I12)</f>
        <v>25</v>
      </c>
      <c r="K11" s="23"/>
      <c r="L11" s="46">
        <f>J11-K12</f>
        <v>25</v>
      </c>
      <c r="M11" s="40">
        <v>5</v>
      </c>
    </row>
    <row r="12" spans="1:13" ht="13.5">
      <c r="A12" s="41"/>
      <c r="B12" s="60"/>
      <c r="C12" s="36" t="s">
        <v>41</v>
      </c>
      <c r="D12" s="72"/>
      <c r="E12" s="82">
        <f>IF(E11=1,10.25,IF(AND(1&lt;E11,E11&lt;8),11-E11,3))</f>
        <v>5</v>
      </c>
      <c r="F12" s="83"/>
      <c r="G12" s="82">
        <f>IF(G11=1,10.25,IF(AND(1&lt;G11,G11&lt;8),11-G11,3))</f>
        <v>6</v>
      </c>
      <c r="H12" s="82">
        <f>IF(H11=1,10.25,IF(AND(1&lt;H11,H11&lt;8),11-H11,3))</f>
        <v>5</v>
      </c>
      <c r="I12" s="82">
        <f>IF(I11=1,10.25,IF(AND(1&lt;I11,I11&lt;8),11-I11,3))</f>
        <v>9</v>
      </c>
      <c r="J12" s="45"/>
      <c r="K12" s="22"/>
      <c r="L12" s="47"/>
      <c r="M12" s="41"/>
    </row>
    <row r="13" spans="1:13" ht="13.5">
      <c r="A13" s="40">
        <v>6</v>
      </c>
      <c r="B13" s="42" t="s">
        <v>36</v>
      </c>
      <c r="C13" s="35" t="s">
        <v>6</v>
      </c>
      <c r="D13" s="72"/>
      <c r="E13" s="27">
        <v>4</v>
      </c>
      <c r="F13" s="83"/>
      <c r="G13" s="27">
        <v>4</v>
      </c>
      <c r="H13" s="27"/>
      <c r="I13" s="27">
        <v>3</v>
      </c>
      <c r="J13" s="44">
        <f>SUM(D14:I14)</f>
        <v>22</v>
      </c>
      <c r="K13" s="23"/>
      <c r="L13" s="46">
        <f>J13-K14</f>
        <v>22</v>
      </c>
      <c r="M13" s="40">
        <v>6</v>
      </c>
    </row>
    <row r="14" spans="1:13" ht="13.5">
      <c r="A14" s="41"/>
      <c r="B14" s="43"/>
      <c r="C14" s="36" t="s">
        <v>41</v>
      </c>
      <c r="D14" s="72"/>
      <c r="E14" s="82">
        <f>IF(E13=1,10.25,IF(AND(1&lt;E13,E13&lt;8),11-E13,3))</f>
        <v>7</v>
      </c>
      <c r="F14" s="83"/>
      <c r="G14" s="82">
        <f>IF(G13=1,10.25,IF(AND(1&lt;G13,G13&lt;8),11-G13,3))</f>
        <v>7</v>
      </c>
      <c r="H14" s="82"/>
      <c r="I14" s="82">
        <f>IF(I13=1,10.25,IF(AND(1&lt;I13,I13&lt;8),11-I13,3))</f>
        <v>8</v>
      </c>
      <c r="J14" s="45"/>
      <c r="K14" s="22"/>
      <c r="L14" s="47"/>
      <c r="M14" s="41"/>
    </row>
    <row r="15" spans="1:13" ht="13.5">
      <c r="A15" s="40">
        <v>7</v>
      </c>
      <c r="B15" s="42" t="s">
        <v>42</v>
      </c>
      <c r="C15" s="35" t="s">
        <v>6</v>
      </c>
      <c r="D15" s="72"/>
      <c r="E15" s="27">
        <v>8</v>
      </c>
      <c r="F15" s="83"/>
      <c r="G15" s="27">
        <v>6</v>
      </c>
      <c r="H15" s="27">
        <v>5</v>
      </c>
      <c r="I15" s="27">
        <v>4</v>
      </c>
      <c r="J15" s="44">
        <f>SUM(D16:I16)</f>
        <v>21</v>
      </c>
      <c r="K15" s="23"/>
      <c r="L15" s="46">
        <f>J15-K16</f>
        <v>21</v>
      </c>
      <c r="M15" s="40">
        <v>7</v>
      </c>
    </row>
    <row r="16" spans="1:13" ht="13.5">
      <c r="A16" s="41"/>
      <c r="B16" s="43"/>
      <c r="C16" s="36" t="s">
        <v>41</v>
      </c>
      <c r="D16" s="72"/>
      <c r="E16" s="82">
        <f>IF(E15=1,10.25,IF(AND(1&lt;E15,E15&lt;8),11-E15,3))</f>
        <v>3</v>
      </c>
      <c r="F16" s="83"/>
      <c r="G16" s="82">
        <f>IF(G15=1,10.25,IF(AND(1&lt;G15,G15&lt;8),11-G15,3))</f>
        <v>5</v>
      </c>
      <c r="H16" s="82">
        <f>IF(H15=1,10.25,IF(AND(1&lt;H15,H15&lt;8),11-H15,3))</f>
        <v>6</v>
      </c>
      <c r="I16" s="82">
        <f>IF(I15=1,10.25,IF(AND(1&lt;I15,I15&lt;8),11-I15,3))</f>
        <v>7</v>
      </c>
      <c r="J16" s="45"/>
      <c r="K16" s="22"/>
      <c r="L16" s="47"/>
      <c r="M16" s="41"/>
    </row>
    <row r="17" spans="1:13" ht="13.5">
      <c r="A17" s="40">
        <v>8</v>
      </c>
      <c r="B17" s="42" t="s">
        <v>38</v>
      </c>
      <c r="C17" s="35" t="s">
        <v>6</v>
      </c>
      <c r="D17" s="72"/>
      <c r="E17" s="27"/>
      <c r="F17" s="83"/>
      <c r="G17" s="81">
        <v>7</v>
      </c>
      <c r="H17" s="27"/>
      <c r="I17" s="27">
        <v>6</v>
      </c>
      <c r="J17" s="44">
        <f>SUM(D18:I18)</f>
        <v>9</v>
      </c>
      <c r="K17" s="23"/>
      <c r="L17" s="46">
        <f>J17-K18</f>
        <v>9</v>
      </c>
      <c r="M17" s="40">
        <v>8</v>
      </c>
    </row>
    <row r="18" spans="1:13" ht="13.5">
      <c r="A18" s="41"/>
      <c r="B18" s="43"/>
      <c r="C18" s="36" t="s">
        <v>41</v>
      </c>
      <c r="D18" s="72"/>
      <c r="E18" s="82"/>
      <c r="F18" s="83"/>
      <c r="G18" s="82">
        <f>IF(G17=1,10.25,IF(AND(1&lt;G17,G17&lt;8),11-G17,3))</f>
        <v>4</v>
      </c>
      <c r="H18" s="82"/>
      <c r="I18" s="82">
        <f>IF(I17=1,10.25,IF(AND(1&lt;I17,I17&lt;8),11-I17,3))</f>
        <v>5</v>
      </c>
      <c r="J18" s="45"/>
      <c r="K18" s="22"/>
      <c r="L18" s="47"/>
      <c r="M18" s="41"/>
    </row>
    <row r="19" spans="1:13" ht="13.5">
      <c r="A19" s="40">
        <v>9</v>
      </c>
      <c r="B19" s="42" t="s">
        <v>53</v>
      </c>
      <c r="C19" s="35" t="s">
        <v>6</v>
      </c>
      <c r="D19" s="72"/>
      <c r="E19" s="27" t="s">
        <v>40</v>
      </c>
      <c r="F19" s="83"/>
      <c r="G19" s="27"/>
      <c r="H19" s="27"/>
      <c r="I19" s="27"/>
      <c r="J19" s="44">
        <f>SUM(D20:I20)</f>
        <v>8</v>
      </c>
      <c r="K19" s="23"/>
      <c r="L19" s="46">
        <f>J19-K20</f>
        <v>8</v>
      </c>
      <c r="M19" s="40">
        <v>9</v>
      </c>
    </row>
    <row r="20" spans="1:13" ht="13.5">
      <c r="A20" s="41"/>
      <c r="B20" s="43"/>
      <c r="C20" s="36" t="s">
        <v>41</v>
      </c>
      <c r="D20" s="72"/>
      <c r="E20" s="82">
        <v>8</v>
      </c>
      <c r="F20" s="83"/>
      <c r="G20" s="82"/>
      <c r="H20" s="82"/>
      <c r="I20" s="82"/>
      <c r="J20" s="45"/>
      <c r="K20" s="22"/>
      <c r="L20" s="47"/>
      <c r="M20" s="41"/>
    </row>
    <row r="21" spans="1:13" ht="13.5">
      <c r="A21" s="40">
        <v>10</v>
      </c>
      <c r="B21" s="42" t="s">
        <v>37</v>
      </c>
      <c r="C21" s="35" t="s">
        <v>6</v>
      </c>
      <c r="D21" s="72"/>
      <c r="E21" s="81">
        <v>7</v>
      </c>
      <c r="F21" s="83"/>
      <c r="G21" s="27"/>
      <c r="H21" s="27"/>
      <c r="I21" s="27"/>
      <c r="J21" s="44">
        <f>SUM(D22:I22)</f>
        <v>4</v>
      </c>
      <c r="K21" s="21"/>
      <c r="L21" s="46">
        <f>J21-K22</f>
        <v>4</v>
      </c>
      <c r="M21" s="40">
        <v>10</v>
      </c>
    </row>
    <row r="22" spans="1:13" ht="13.5">
      <c r="A22" s="41"/>
      <c r="B22" s="43"/>
      <c r="C22" s="36" t="s">
        <v>41</v>
      </c>
      <c r="D22" s="72"/>
      <c r="E22" s="82">
        <f>IF(E21=1,10.25,IF(AND(1&lt;E21,E21&lt;8),11-E21,3))</f>
        <v>4</v>
      </c>
      <c r="F22" s="83"/>
      <c r="G22" s="82"/>
      <c r="H22" s="82"/>
      <c r="I22" s="82"/>
      <c r="J22" s="45"/>
      <c r="K22" s="22"/>
      <c r="L22" s="47"/>
      <c r="M22" s="41"/>
    </row>
    <row r="23" spans="1:13" ht="13.5">
      <c r="A23" s="40">
        <v>11</v>
      </c>
      <c r="B23" s="59" t="s">
        <v>31</v>
      </c>
      <c r="C23" s="35" t="s">
        <v>6</v>
      </c>
      <c r="D23" s="72"/>
      <c r="E23" s="81">
        <v>9</v>
      </c>
      <c r="F23" s="83"/>
      <c r="G23" s="81"/>
      <c r="H23" s="27"/>
      <c r="I23" s="27" t="s">
        <v>44</v>
      </c>
      <c r="J23" s="61">
        <f>SUM(D24:I24)</f>
        <v>4</v>
      </c>
      <c r="K23" s="21"/>
      <c r="L23" s="62">
        <f>J23-K24</f>
        <v>4</v>
      </c>
      <c r="M23" s="40">
        <v>11</v>
      </c>
    </row>
    <row r="24" spans="1:13" ht="13.5">
      <c r="A24" s="41"/>
      <c r="B24" s="60"/>
      <c r="C24" s="36" t="s">
        <v>41</v>
      </c>
      <c r="D24" s="72"/>
      <c r="E24" s="82">
        <f>IF(E23=1,10.25,IF(AND(1&lt;E23,E23&lt;8),11-E23,3))</f>
        <v>3</v>
      </c>
      <c r="F24" s="83"/>
      <c r="G24" s="82"/>
      <c r="H24" s="82"/>
      <c r="I24" s="82">
        <v>1</v>
      </c>
      <c r="J24" s="45"/>
      <c r="K24" s="22"/>
      <c r="L24" s="47"/>
      <c r="M24" s="41"/>
    </row>
    <row r="25" spans="1:13" ht="13.5">
      <c r="A25" s="52" t="s">
        <v>46</v>
      </c>
      <c r="B25" s="54" t="s">
        <v>52</v>
      </c>
      <c r="C25" s="35" t="s">
        <v>48</v>
      </c>
      <c r="D25" s="72"/>
      <c r="E25" s="27"/>
      <c r="F25" s="83"/>
      <c r="G25" s="27"/>
      <c r="H25" s="27"/>
      <c r="I25" s="90">
        <v>6</v>
      </c>
      <c r="J25" s="55" t="s">
        <v>54</v>
      </c>
      <c r="K25" s="29"/>
      <c r="L25" s="57" t="s">
        <v>54</v>
      </c>
      <c r="M25" s="40" t="s">
        <v>50</v>
      </c>
    </row>
    <row r="26" spans="1:13" ht="14.25" thickBot="1">
      <c r="A26" s="53"/>
      <c r="B26" s="54"/>
      <c r="C26" s="36" t="s">
        <v>54</v>
      </c>
      <c r="D26" s="73"/>
      <c r="E26" s="82"/>
      <c r="F26" s="86"/>
      <c r="G26" s="82"/>
      <c r="H26" s="82"/>
      <c r="I26" s="87" t="s">
        <v>54</v>
      </c>
      <c r="J26" s="56"/>
      <c r="K26" s="28"/>
      <c r="L26" s="58"/>
      <c r="M26" s="41"/>
    </row>
    <row r="27" spans="1:13" ht="14.25" thickBot="1">
      <c r="A27" s="48" t="s">
        <v>11</v>
      </c>
      <c r="B27" s="49"/>
      <c r="C27" s="34"/>
      <c r="D27" s="30"/>
      <c r="E27" s="9">
        <v>9</v>
      </c>
      <c r="F27" s="9"/>
      <c r="G27" s="9">
        <v>7</v>
      </c>
      <c r="H27" s="9">
        <v>6</v>
      </c>
      <c r="I27" s="9">
        <v>9</v>
      </c>
      <c r="J27" s="50" t="s">
        <v>10</v>
      </c>
      <c r="K27" s="51"/>
      <c r="L27" s="51"/>
      <c r="M27" s="3">
        <f>SUM(D27:I27)</f>
        <v>31</v>
      </c>
    </row>
    <row r="28" spans="2:13" ht="13.5">
      <c r="B28" s="10"/>
      <c r="C28" s="10"/>
      <c r="D28" s="10"/>
      <c r="E28" s="10"/>
      <c r="F28" s="10"/>
      <c r="G28" s="10"/>
      <c r="H28" s="10"/>
      <c r="M28" s="17"/>
    </row>
    <row r="29" spans="2:9" ht="13.5">
      <c r="B29" s="12" t="s">
        <v>16</v>
      </c>
      <c r="C29" s="12"/>
      <c r="I29" s="2"/>
    </row>
    <row r="30" spans="2:9" ht="13.5">
      <c r="B30" s="10" t="s">
        <v>17</v>
      </c>
      <c r="C30" s="10"/>
      <c r="D30" s="10"/>
      <c r="E30" s="10"/>
      <c r="F30" s="10"/>
      <c r="G30" s="10"/>
      <c r="H30" s="10"/>
      <c r="I30" s="2"/>
    </row>
    <row r="31" spans="2:9" ht="13.5">
      <c r="B31" s="11" t="s">
        <v>18</v>
      </c>
      <c r="C31" s="11"/>
      <c r="D31" s="11"/>
      <c r="E31" s="11"/>
      <c r="F31" s="11"/>
      <c r="G31" s="11"/>
      <c r="H31" s="11"/>
      <c r="I31" s="2"/>
    </row>
    <row r="32" spans="2:9" ht="13.5">
      <c r="B32" s="1" t="s">
        <v>19</v>
      </c>
      <c r="I32" s="2"/>
    </row>
    <row r="33" ht="13.5">
      <c r="I33" s="2"/>
    </row>
    <row r="34" spans="2:9" ht="13.5">
      <c r="B34" s="12" t="s">
        <v>15</v>
      </c>
      <c r="C34" s="12"/>
      <c r="I34" s="2"/>
    </row>
    <row r="35" spans="2:9" ht="13.5">
      <c r="B35" s="1" t="s">
        <v>20</v>
      </c>
      <c r="I35" s="2"/>
    </row>
    <row r="36" spans="2:9" ht="13.5">
      <c r="B36" s="11" t="s">
        <v>30</v>
      </c>
      <c r="C36" s="11"/>
      <c r="I36" s="2"/>
    </row>
    <row r="37" ht="13.5">
      <c r="I37" s="2"/>
    </row>
    <row r="38" spans="2:9" ht="13.5">
      <c r="B38" s="1" t="s">
        <v>12</v>
      </c>
      <c r="I38" s="2"/>
    </row>
    <row r="39" spans="2:9" ht="13.5">
      <c r="B39" s="1" t="s">
        <v>25</v>
      </c>
      <c r="I39" s="2"/>
    </row>
    <row r="40" spans="2:9" ht="13.5">
      <c r="B40" s="1" t="s">
        <v>24</v>
      </c>
      <c r="I40" s="2"/>
    </row>
    <row r="41" spans="2:9" ht="13.5">
      <c r="B41" s="1" t="s">
        <v>26</v>
      </c>
      <c r="I41" s="2"/>
    </row>
    <row r="42" spans="2:9" ht="13.5">
      <c r="B42" s="1" t="s">
        <v>23</v>
      </c>
      <c r="I42" s="2"/>
    </row>
    <row r="43" ht="13.5">
      <c r="I43" s="2"/>
    </row>
    <row r="44" spans="2:9" ht="13.5">
      <c r="B44" s="1" t="s">
        <v>13</v>
      </c>
      <c r="I44" s="2"/>
    </row>
    <row r="45" spans="2:9" ht="13.5">
      <c r="B45" s="1" t="s">
        <v>27</v>
      </c>
      <c r="I45" s="2"/>
    </row>
    <row r="46" spans="2:9" ht="13.5">
      <c r="B46" s="1" t="s">
        <v>28</v>
      </c>
      <c r="I46" s="2"/>
    </row>
    <row r="47" spans="2:9" ht="13.5">
      <c r="B47" s="1" t="s">
        <v>29</v>
      </c>
      <c r="I47" s="2"/>
    </row>
    <row r="48" ht="13.5">
      <c r="I48" s="2"/>
    </row>
    <row r="49" ht="13.5">
      <c r="I49" s="2"/>
    </row>
    <row r="50" spans="2:9" ht="13.5">
      <c r="B50" s="1" t="s">
        <v>14</v>
      </c>
      <c r="I50" s="2"/>
    </row>
    <row r="51" ht="13.5">
      <c r="I51" s="2"/>
    </row>
    <row r="52" spans="2:9" ht="13.5">
      <c r="B52" s="1" t="s">
        <v>21</v>
      </c>
      <c r="I52" s="2"/>
    </row>
    <row r="53" spans="2:9" ht="13.5">
      <c r="B53" s="1" t="s">
        <v>22</v>
      </c>
      <c r="I53" s="2"/>
    </row>
  </sheetData>
  <sheetProtection/>
  <mergeCells count="65">
    <mergeCell ref="A1:M1"/>
    <mergeCell ref="A7:A8"/>
    <mergeCell ref="B7:B8"/>
    <mergeCell ref="J7:J8"/>
    <mergeCell ref="L7:L8"/>
    <mergeCell ref="M7:M8"/>
    <mergeCell ref="D3:D26"/>
    <mergeCell ref="F3:F26"/>
    <mergeCell ref="A3:A4"/>
    <mergeCell ref="B3:B4"/>
    <mergeCell ref="J3:J4"/>
    <mergeCell ref="L3:L4"/>
    <mergeCell ref="M3:M4"/>
    <mergeCell ref="A17:A18"/>
    <mergeCell ref="B17:B18"/>
    <mergeCell ref="J17:J18"/>
    <mergeCell ref="L17:L18"/>
    <mergeCell ref="M17:M18"/>
    <mergeCell ref="A11:A12"/>
    <mergeCell ref="B11:B12"/>
    <mergeCell ref="M11:M12"/>
    <mergeCell ref="A5:A6"/>
    <mergeCell ref="B5:B6"/>
    <mergeCell ref="J5:J6"/>
    <mergeCell ref="L5:L6"/>
    <mergeCell ref="M5:M6"/>
    <mergeCell ref="A9:A10"/>
    <mergeCell ref="B9:B10"/>
    <mergeCell ref="J9:J10"/>
    <mergeCell ref="L9:L10"/>
    <mergeCell ref="M9:M10"/>
    <mergeCell ref="A13:A14"/>
    <mergeCell ref="B13:B14"/>
    <mergeCell ref="J13:J14"/>
    <mergeCell ref="L13:L14"/>
    <mergeCell ref="M13:M14"/>
    <mergeCell ref="J11:J12"/>
    <mergeCell ref="L11:L12"/>
    <mergeCell ref="L21:L22"/>
    <mergeCell ref="M21:M22"/>
    <mergeCell ref="A23:A24"/>
    <mergeCell ref="B23:B24"/>
    <mergeCell ref="J23:J24"/>
    <mergeCell ref="L23:L24"/>
    <mergeCell ref="M23:M24"/>
    <mergeCell ref="A15:A16"/>
    <mergeCell ref="B15:B16"/>
    <mergeCell ref="J15:J16"/>
    <mergeCell ref="L15:L16"/>
    <mergeCell ref="M15:M16"/>
    <mergeCell ref="A25:A26"/>
    <mergeCell ref="B25:B26"/>
    <mergeCell ref="J25:J26"/>
    <mergeCell ref="L25:L26"/>
    <mergeCell ref="M25:M26"/>
    <mergeCell ref="A19:A20"/>
    <mergeCell ref="B19:B20"/>
    <mergeCell ref="J19:J20"/>
    <mergeCell ref="L19:L20"/>
    <mergeCell ref="M19:M20"/>
    <mergeCell ref="A27:B27"/>
    <mergeCell ref="J27:L27"/>
    <mergeCell ref="A21:A22"/>
    <mergeCell ref="B21:B22"/>
    <mergeCell ref="J21:J22"/>
  </mergeCells>
  <printOptions/>
  <pageMargins left="0.2362204724409449" right="0.2362204724409449" top="0.7480314960629921" bottom="0.7480314960629921" header="0.31496062992125984" footer="0.31496062992125984"/>
  <pageSetup horizontalDpi="300" verticalDpi="300" orientation="landscape" paperSize="8" scale="160" r:id="rId1"/>
</worksheet>
</file>

<file path=xl/worksheets/sheet2.xml><?xml version="1.0" encoding="utf-8"?>
<worksheet xmlns="http://schemas.openxmlformats.org/spreadsheetml/2006/main" xmlns:r="http://schemas.openxmlformats.org/officeDocument/2006/relationships">
  <dimension ref="A1:R52"/>
  <sheetViews>
    <sheetView showGridLines="0" zoomScalePageLayoutView="0" workbookViewId="0" topLeftCell="A1">
      <selection activeCell="A25" sqref="A25:A26"/>
    </sheetView>
  </sheetViews>
  <sheetFormatPr defaultColWidth="9.00390625" defaultRowHeight="13.5"/>
  <cols>
    <col min="1" max="1" width="5.875" style="8" customWidth="1"/>
    <col min="2" max="2" width="13.125" style="1" customWidth="1"/>
    <col min="3" max="3" width="6.625" style="1" customWidth="1"/>
    <col min="4" max="8" width="5.75390625" style="1" customWidth="1"/>
    <col min="9" max="9" width="5.75390625" style="2" customWidth="1"/>
    <col min="10" max="12" width="5.75390625" style="1" customWidth="1"/>
    <col min="13" max="13" width="5.875" style="8" customWidth="1"/>
    <col min="14" max="15" width="5.875" style="1" customWidth="1"/>
    <col min="16" max="16384" width="9.00390625" style="1" customWidth="1"/>
  </cols>
  <sheetData>
    <row r="1" spans="1:13" ht="21" customHeight="1" thickBot="1">
      <c r="A1" s="64" t="s">
        <v>51</v>
      </c>
      <c r="B1" s="64"/>
      <c r="C1" s="64"/>
      <c r="D1" s="64"/>
      <c r="E1" s="64"/>
      <c r="F1" s="64"/>
      <c r="G1" s="64"/>
      <c r="H1" s="64"/>
      <c r="I1" s="64"/>
      <c r="J1" s="64"/>
      <c r="K1" s="64"/>
      <c r="L1" s="64"/>
      <c r="M1" s="64"/>
    </row>
    <row r="2" spans="1:13" s="8" customFormat="1" ht="18" customHeight="1" thickBot="1">
      <c r="A2" s="3" t="s">
        <v>6</v>
      </c>
      <c r="B2" s="4" t="s">
        <v>0</v>
      </c>
      <c r="C2" s="25"/>
      <c r="D2" s="5" t="s">
        <v>1</v>
      </c>
      <c r="E2" s="6" t="s">
        <v>2</v>
      </c>
      <c r="F2" s="6" t="s">
        <v>3</v>
      </c>
      <c r="G2" s="6" t="s">
        <v>4</v>
      </c>
      <c r="H2" s="7" t="s">
        <v>7</v>
      </c>
      <c r="I2" s="7" t="s">
        <v>8</v>
      </c>
      <c r="J2" s="6" t="s">
        <v>5</v>
      </c>
      <c r="K2" s="14" t="s">
        <v>39</v>
      </c>
      <c r="L2" s="24" t="s">
        <v>9</v>
      </c>
      <c r="M2" s="25" t="s">
        <v>6</v>
      </c>
    </row>
    <row r="3" spans="1:18" ht="13.5" customHeight="1">
      <c r="A3" s="52">
        <v>1</v>
      </c>
      <c r="B3" s="42" t="s">
        <v>34</v>
      </c>
      <c r="C3" s="33" t="s">
        <v>6</v>
      </c>
      <c r="D3" s="71" t="s">
        <v>45</v>
      </c>
      <c r="E3" s="27">
        <v>1</v>
      </c>
      <c r="F3" s="80" t="s">
        <v>45</v>
      </c>
      <c r="G3" s="27">
        <v>1</v>
      </c>
      <c r="H3" s="27">
        <v>1</v>
      </c>
      <c r="I3" s="27">
        <v>1</v>
      </c>
      <c r="J3" s="78">
        <f>SUM(D4:I4)</f>
        <v>41</v>
      </c>
      <c r="K3" s="20"/>
      <c r="L3" s="79">
        <f>J3-K4</f>
        <v>41</v>
      </c>
      <c r="M3" s="52">
        <v>1</v>
      </c>
      <c r="Q3" s="8"/>
      <c r="R3" s="8"/>
    </row>
    <row r="4" spans="1:13" ht="13.5">
      <c r="A4" s="53"/>
      <c r="B4" s="43"/>
      <c r="C4" s="31" t="s">
        <v>41</v>
      </c>
      <c r="D4" s="72"/>
      <c r="E4" s="82">
        <f>IF(E3=1,10.25,IF(AND(1&lt;E3,E3&lt;8),11-E3,3))</f>
        <v>10.25</v>
      </c>
      <c r="F4" s="83"/>
      <c r="G4" s="82">
        <f>IF(G3=1,10.25,IF(AND(1&lt;G3,G3&lt;8),11-G3,3))</f>
        <v>10.25</v>
      </c>
      <c r="H4" s="82">
        <f>IF(H3=1,10.25,IF(AND(1&lt;H3,H3&lt;8),11-H3,3))</f>
        <v>10.25</v>
      </c>
      <c r="I4" s="82">
        <f>IF(I3=1,10.25,IF(AND(1&lt;I3,I3&lt;8),11-I3,3))</f>
        <v>10.25</v>
      </c>
      <c r="J4" s="68"/>
      <c r="K4" s="19"/>
      <c r="L4" s="70"/>
      <c r="M4" s="53"/>
    </row>
    <row r="5" spans="1:13" ht="13.5">
      <c r="A5" s="52">
        <v>2</v>
      </c>
      <c r="B5" s="59" t="s">
        <v>32</v>
      </c>
      <c r="C5" s="33" t="s">
        <v>6</v>
      </c>
      <c r="D5" s="72"/>
      <c r="E5" s="27">
        <v>3</v>
      </c>
      <c r="F5" s="83"/>
      <c r="G5" s="27">
        <v>2</v>
      </c>
      <c r="H5" s="27">
        <v>2</v>
      </c>
      <c r="I5" s="27" t="s">
        <v>40</v>
      </c>
      <c r="J5" s="78">
        <f>SUM(D6:I6)</f>
        <v>34</v>
      </c>
      <c r="K5" s="20"/>
      <c r="L5" s="79">
        <f>J5-K6</f>
        <v>34</v>
      </c>
      <c r="M5" s="52">
        <v>2</v>
      </c>
    </row>
    <row r="6" spans="1:13" ht="13.5">
      <c r="A6" s="53"/>
      <c r="B6" s="60"/>
      <c r="C6" s="31" t="s">
        <v>41</v>
      </c>
      <c r="D6" s="72"/>
      <c r="E6" s="82">
        <f>IF(E5=1,10.25,IF(AND(1&lt;E5,E5&lt;8),11-E5,3))</f>
        <v>8</v>
      </c>
      <c r="F6" s="83"/>
      <c r="G6" s="82">
        <f>IF(G5=1,10.25,IF(AND(1&lt;G5,G5&lt;8),11-G5,3))</f>
        <v>9</v>
      </c>
      <c r="H6" s="82">
        <f>IF(H5=1,10.25,IF(AND(1&lt;H5,H5&lt;8),11-H5,3))</f>
        <v>9</v>
      </c>
      <c r="I6" s="82">
        <v>8</v>
      </c>
      <c r="J6" s="68"/>
      <c r="K6" s="19"/>
      <c r="L6" s="70"/>
      <c r="M6" s="53"/>
    </row>
    <row r="7" spans="1:13" ht="13.5">
      <c r="A7" s="52">
        <v>3</v>
      </c>
      <c r="B7" s="59" t="s">
        <v>43</v>
      </c>
      <c r="C7" s="32" t="s">
        <v>6</v>
      </c>
      <c r="D7" s="72"/>
      <c r="E7" s="27">
        <v>5</v>
      </c>
      <c r="F7" s="83"/>
      <c r="G7" s="27">
        <v>5</v>
      </c>
      <c r="H7" s="27">
        <v>6</v>
      </c>
      <c r="I7" s="27">
        <v>2</v>
      </c>
      <c r="J7" s="78">
        <f>SUM(D8:I8)</f>
        <v>26</v>
      </c>
      <c r="K7" s="18"/>
      <c r="L7" s="79">
        <f>J7-K8</f>
        <v>26</v>
      </c>
      <c r="M7" s="52">
        <v>3</v>
      </c>
    </row>
    <row r="8" spans="1:13" ht="13.5">
      <c r="A8" s="53"/>
      <c r="B8" s="60"/>
      <c r="C8" s="31" t="s">
        <v>41</v>
      </c>
      <c r="D8" s="72"/>
      <c r="E8" s="82">
        <f>IF(E7=1,10.25,IF(AND(1&lt;E7,E7&lt;8),11-E7,3))</f>
        <v>6</v>
      </c>
      <c r="F8" s="83"/>
      <c r="G8" s="82">
        <f>IF(G7=1,10.25,IF(AND(1&lt;G7,G7&lt;8),11-G7,3))</f>
        <v>6</v>
      </c>
      <c r="H8" s="82">
        <f>IF(H7=1,10.25,IF(AND(1&lt;H7,H7&lt;8),11-H7,3))</f>
        <v>5</v>
      </c>
      <c r="I8" s="82">
        <f>IF(I7=1,10.25,IF(AND(1&lt;I7,I7&lt;8),11-I7,3))</f>
        <v>9</v>
      </c>
      <c r="J8" s="68"/>
      <c r="K8" s="19"/>
      <c r="L8" s="70"/>
      <c r="M8" s="53"/>
    </row>
    <row r="9" spans="1:13" ht="13.5">
      <c r="A9" s="65">
        <v>4</v>
      </c>
      <c r="B9" s="59" t="s">
        <v>33</v>
      </c>
      <c r="C9" s="32" t="s">
        <v>6</v>
      </c>
      <c r="D9" s="72"/>
      <c r="E9" s="27">
        <v>6</v>
      </c>
      <c r="F9" s="83"/>
      <c r="G9" s="27">
        <v>4</v>
      </c>
      <c r="H9" s="27">
        <v>3</v>
      </c>
      <c r="I9" s="27">
        <v>5</v>
      </c>
      <c r="J9" s="78">
        <f>SUM(D10:I10)</f>
        <v>26</v>
      </c>
      <c r="K9" s="20"/>
      <c r="L9" s="79">
        <f>J9-K10</f>
        <v>26</v>
      </c>
      <c r="M9" s="65">
        <v>4</v>
      </c>
    </row>
    <row r="10" spans="1:13" ht="13.5">
      <c r="A10" s="53"/>
      <c r="B10" s="66"/>
      <c r="C10" s="38" t="s">
        <v>41</v>
      </c>
      <c r="D10" s="72"/>
      <c r="E10" s="84">
        <f>IF(E9=1,10.25,IF(AND(1&lt;E9,E9&lt;8),11-E9,3))</f>
        <v>5</v>
      </c>
      <c r="F10" s="83"/>
      <c r="G10" s="84">
        <f>IF(G9=1,10.25,IF(AND(1&lt;G9,G9&lt;8),11-G9,3))</f>
        <v>7</v>
      </c>
      <c r="H10" s="84">
        <f>IF(H9=1,10.25,IF(AND(1&lt;H9,H9&lt;8),11-H9,3))</f>
        <v>8</v>
      </c>
      <c r="I10" s="84">
        <f>IF(I9=1,10.25,IF(AND(1&lt;I9,I9&lt;8),11-I9,3))</f>
        <v>6</v>
      </c>
      <c r="J10" s="67"/>
      <c r="K10" s="39"/>
      <c r="L10" s="69"/>
      <c r="M10" s="53"/>
    </row>
    <row r="11" spans="1:13" ht="13.5">
      <c r="A11" s="52">
        <v>5</v>
      </c>
      <c r="B11" s="42" t="s">
        <v>36</v>
      </c>
      <c r="C11" s="32" t="s">
        <v>6</v>
      </c>
      <c r="D11" s="72"/>
      <c r="E11" s="27">
        <v>2</v>
      </c>
      <c r="F11" s="83"/>
      <c r="G11" s="27">
        <v>3</v>
      </c>
      <c r="H11" s="27"/>
      <c r="I11" s="27">
        <v>3</v>
      </c>
      <c r="J11" s="78">
        <f>SUM(D12:I12)</f>
        <v>25</v>
      </c>
      <c r="K11" s="18"/>
      <c r="L11" s="79">
        <f>J11-K12</f>
        <v>25</v>
      </c>
      <c r="M11" s="52">
        <v>5</v>
      </c>
    </row>
    <row r="12" spans="1:13" ht="13.5">
      <c r="A12" s="53"/>
      <c r="B12" s="43"/>
      <c r="C12" s="31" t="s">
        <v>41</v>
      </c>
      <c r="D12" s="72"/>
      <c r="E12" s="82">
        <f>IF(E11=1,10.25,IF(AND(1&lt;E11,E11&lt;8),11-E11,3))</f>
        <v>9</v>
      </c>
      <c r="F12" s="83"/>
      <c r="G12" s="82">
        <v>8</v>
      </c>
      <c r="H12" s="82"/>
      <c r="I12" s="82">
        <f>IF(I11=1,10.25,IF(AND(1&lt;I11,I11&lt;8),11-I11,3))</f>
        <v>8</v>
      </c>
      <c r="J12" s="68"/>
      <c r="K12" s="19"/>
      <c r="L12" s="70"/>
      <c r="M12" s="53"/>
    </row>
    <row r="13" spans="1:13" ht="13.5">
      <c r="A13" s="52">
        <v>6</v>
      </c>
      <c r="B13" s="42" t="s">
        <v>35</v>
      </c>
      <c r="C13" s="32" t="s">
        <v>6</v>
      </c>
      <c r="D13" s="72"/>
      <c r="E13" s="85">
        <v>4</v>
      </c>
      <c r="F13" s="83"/>
      <c r="G13" s="27" t="s">
        <v>40</v>
      </c>
      <c r="H13" s="27">
        <v>5</v>
      </c>
      <c r="I13" s="27" t="s">
        <v>44</v>
      </c>
      <c r="J13" s="78">
        <f>SUM(D14:I14)</f>
        <v>23</v>
      </c>
      <c r="K13" s="20"/>
      <c r="L13" s="79">
        <f>J13-K14</f>
        <v>23</v>
      </c>
      <c r="M13" s="52">
        <v>6</v>
      </c>
    </row>
    <row r="14" spans="1:13" ht="13.5">
      <c r="A14" s="53"/>
      <c r="B14" s="43"/>
      <c r="C14" s="31" t="s">
        <v>41</v>
      </c>
      <c r="D14" s="72"/>
      <c r="E14" s="82">
        <f>IF(E13=1,10.25,IF(AND(1&lt;E13,E13&lt;8),11-E13,3))</f>
        <v>7</v>
      </c>
      <c r="F14" s="83"/>
      <c r="G14" s="82">
        <v>8</v>
      </c>
      <c r="H14" s="82">
        <f>IF(H13=1,10.25,IF(AND(1&lt;H13,H13&lt;8),11-H13,3))</f>
        <v>6</v>
      </c>
      <c r="I14" s="82">
        <v>2</v>
      </c>
      <c r="J14" s="68"/>
      <c r="K14" s="19"/>
      <c r="L14" s="70"/>
      <c r="M14" s="53"/>
    </row>
    <row r="15" spans="1:13" ht="13.5">
      <c r="A15" s="40">
        <v>7</v>
      </c>
      <c r="B15" s="42" t="s">
        <v>42</v>
      </c>
      <c r="C15" s="32" t="s">
        <v>6</v>
      </c>
      <c r="D15" s="72"/>
      <c r="E15" s="27">
        <v>8</v>
      </c>
      <c r="F15" s="83"/>
      <c r="G15" s="27">
        <v>6</v>
      </c>
      <c r="H15" s="27">
        <v>4</v>
      </c>
      <c r="I15" s="27">
        <v>4</v>
      </c>
      <c r="J15" s="78">
        <f>SUM(D16:I16)</f>
        <v>22</v>
      </c>
      <c r="K15" s="37"/>
      <c r="L15" s="79">
        <f>J15-K16</f>
        <v>22</v>
      </c>
      <c r="M15" s="40">
        <v>7</v>
      </c>
    </row>
    <row r="16" spans="1:13" ht="13.5">
      <c r="A16" s="41"/>
      <c r="B16" s="43"/>
      <c r="C16" s="31" t="s">
        <v>41</v>
      </c>
      <c r="D16" s="72"/>
      <c r="E16" s="82">
        <f>IF(E15=1,10.25,IF(AND(1&lt;E15,E15&lt;8),11-E15,3))</f>
        <v>3</v>
      </c>
      <c r="F16" s="83"/>
      <c r="G16" s="82">
        <f>IF(G15=1,10.25,IF(AND(1&lt;G15,G15&lt;8),11-G15,3))</f>
        <v>5</v>
      </c>
      <c r="H16" s="82">
        <f>IF(H15=1,10.25,IF(AND(1&lt;H15,H15&lt;8),11-H15,3))</f>
        <v>7</v>
      </c>
      <c r="I16" s="82">
        <f>IF(I15=1,10.25,IF(AND(1&lt;I15,I15&lt;8),11-I15,3))</f>
        <v>7</v>
      </c>
      <c r="J16" s="68"/>
      <c r="K16" s="26"/>
      <c r="L16" s="70"/>
      <c r="M16" s="41"/>
    </row>
    <row r="17" spans="1:13" ht="13.5">
      <c r="A17" s="52">
        <v>8</v>
      </c>
      <c r="B17" s="42" t="s">
        <v>38</v>
      </c>
      <c r="C17" s="32" t="s">
        <v>6</v>
      </c>
      <c r="D17" s="72"/>
      <c r="E17" s="27"/>
      <c r="F17" s="83"/>
      <c r="G17" s="27">
        <v>7</v>
      </c>
      <c r="H17" s="27"/>
      <c r="I17" s="27">
        <v>6</v>
      </c>
      <c r="J17" s="78">
        <f>SUM(D18:I18)</f>
        <v>9</v>
      </c>
      <c r="K17" s="20"/>
      <c r="L17" s="79">
        <f>J17-K18</f>
        <v>9</v>
      </c>
      <c r="M17" s="52">
        <v>8</v>
      </c>
    </row>
    <row r="18" spans="1:13" ht="13.5">
      <c r="A18" s="53"/>
      <c r="B18" s="43"/>
      <c r="C18" s="31" t="s">
        <v>41</v>
      </c>
      <c r="D18" s="72"/>
      <c r="E18" s="82"/>
      <c r="F18" s="83"/>
      <c r="G18" s="82">
        <f>IF(G17=1,10.25,IF(AND(1&lt;G17,G17&lt;8),11-G17,3))</f>
        <v>4</v>
      </c>
      <c r="H18" s="82"/>
      <c r="I18" s="82">
        <f>IF(I17=1,10.25,IF(AND(1&lt;I17,I17&lt;8),11-I17,3))</f>
        <v>5</v>
      </c>
      <c r="J18" s="68"/>
      <c r="K18" s="19"/>
      <c r="L18" s="70"/>
      <c r="M18" s="53"/>
    </row>
    <row r="19" spans="1:13" ht="13.5">
      <c r="A19" s="40">
        <v>9</v>
      </c>
      <c r="B19" s="42" t="s">
        <v>53</v>
      </c>
      <c r="C19" s="35" t="s">
        <v>6</v>
      </c>
      <c r="D19" s="72"/>
      <c r="E19" s="27" t="s">
        <v>40</v>
      </c>
      <c r="F19" s="83"/>
      <c r="G19" s="27"/>
      <c r="H19" s="27"/>
      <c r="I19" s="27"/>
      <c r="J19" s="44">
        <f>SUM(D20:I20)</f>
        <v>8</v>
      </c>
      <c r="K19" s="23"/>
      <c r="L19" s="46">
        <f>J19-K20</f>
        <v>8</v>
      </c>
      <c r="M19" s="40">
        <v>9</v>
      </c>
    </row>
    <row r="20" spans="1:13" ht="13.5">
      <c r="A20" s="41"/>
      <c r="B20" s="43"/>
      <c r="C20" s="36" t="s">
        <v>41</v>
      </c>
      <c r="D20" s="72"/>
      <c r="E20" s="82">
        <v>8</v>
      </c>
      <c r="F20" s="83"/>
      <c r="G20" s="82"/>
      <c r="H20" s="82"/>
      <c r="I20" s="82"/>
      <c r="J20" s="45"/>
      <c r="K20" s="22"/>
      <c r="L20" s="47"/>
      <c r="M20" s="41"/>
    </row>
    <row r="21" spans="1:13" ht="13.5">
      <c r="A21" s="52">
        <v>10</v>
      </c>
      <c r="B21" s="42" t="s">
        <v>37</v>
      </c>
      <c r="C21" s="32" t="s">
        <v>6</v>
      </c>
      <c r="D21" s="72"/>
      <c r="E21" s="81">
        <v>7</v>
      </c>
      <c r="F21" s="83"/>
      <c r="G21" s="81"/>
      <c r="H21" s="81"/>
      <c r="I21" s="81"/>
      <c r="J21" s="78">
        <f>SUM(D22:I22)</f>
        <v>4</v>
      </c>
      <c r="K21" s="18"/>
      <c r="L21" s="79">
        <f>J21-K22</f>
        <v>4</v>
      </c>
      <c r="M21" s="52">
        <v>10</v>
      </c>
    </row>
    <row r="22" spans="1:13" ht="13.5">
      <c r="A22" s="53"/>
      <c r="B22" s="43"/>
      <c r="C22" s="31" t="s">
        <v>41</v>
      </c>
      <c r="D22" s="72"/>
      <c r="E22" s="82">
        <f>IF(E21=1,10.25,IF(AND(1&lt;E21,E21&lt;8),11-E21,3))</f>
        <v>4</v>
      </c>
      <c r="F22" s="83"/>
      <c r="G22" s="82"/>
      <c r="H22" s="82"/>
      <c r="I22" s="82"/>
      <c r="J22" s="68"/>
      <c r="K22" s="19"/>
      <c r="L22" s="70"/>
      <c r="M22" s="53"/>
    </row>
    <row r="23" spans="1:13" ht="13.5">
      <c r="A23" s="40">
        <v>11</v>
      </c>
      <c r="B23" s="59" t="s">
        <v>31</v>
      </c>
      <c r="C23" s="33" t="s">
        <v>6</v>
      </c>
      <c r="D23" s="72"/>
      <c r="E23" s="81">
        <v>9</v>
      </c>
      <c r="F23" s="83"/>
      <c r="G23" s="81"/>
      <c r="H23" s="81"/>
      <c r="I23" s="81" t="s">
        <v>44</v>
      </c>
      <c r="J23" s="78">
        <f>SUM(D24:I24)</f>
        <v>4</v>
      </c>
      <c r="K23" s="18"/>
      <c r="L23" s="79">
        <f>J23-K24</f>
        <v>4</v>
      </c>
      <c r="M23" s="40">
        <v>11</v>
      </c>
    </row>
    <row r="24" spans="1:13" ht="13.5">
      <c r="A24" s="41"/>
      <c r="B24" s="60"/>
      <c r="C24" s="31" t="s">
        <v>41</v>
      </c>
      <c r="D24" s="72"/>
      <c r="E24" s="82">
        <f>IF(E23=1,10.25,IF(AND(1&lt;E23,E23&lt;8),11-E23,3))</f>
        <v>3</v>
      </c>
      <c r="F24" s="83"/>
      <c r="G24" s="82"/>
      <c r="H24" s="82"/>
      <c r="I24" s="82">
        <v>1</v>
      </c>
      <c r="J24" s="68"/>
      <c r="K24" s="19"/>
      <c r="L24" s="70"/>
      <c r="M24" s="41"/>
    </row>
    <row r="25" spans="1:13" ht="13.5" customHeight="1">
      <c r="A25" s="52" t="s">
        <v>47</v>
      </c>
      <c r="B25" s="54" t="s">
        <v>52</v>
      </c>
      <c r="C25" s="35" t="s">
        <v>48</v>
      </c>
      <c r="D25" s="72"/>
      <c r="E25" s="27"/>
      <c r="F25" s="83"/>
      <c r="G25" s="88"/>
      <c r="H25" s="27"/>
      <c r="I25" s="90">
        <v>6</v>
      </c>
      <c r="J25" s="55" t="s">
        <v>50</v>
      </c>
      <c r="K25" s="23"/>
      <c r="L25" s="76" t="s">
        <v>49</v>
      </c>
      <c r="M25" s="53" t="s">
        <v>49</v>
      </c>
    </row>
    <row r="26" spans="1:13" ht="13.5" customHeight="1" thickBot="1">
      <c r="A26" s="53"/>
      <c r="B26" s="54"/>
      <c r="C26" s="36" t="s">
        <v>54</v>
      </c>
      <c r="D26" s="73"/>
      <c r="E26" s="82"/>
      <c r="F26" s="86"/>
      <c r="G26" s="89"/>
      <c r="H26" s="82"/>
      <c r="I26" s="82"/>
      <c r="J26" s="75"/>
      <c r="K26" s="22"/>
      <c r="L26" s="77"/>
      <c r="M26" s="74"/>
    </row>
    <row r="27" spans="1:13" ht="13.5" customHeight="1" thickBot="1">
      <c r="A27" s="48" t="s">
        <v>11</v>
      </c>
      <c r="B27" s="49"/>
      <c r="C27" s="34"/>
      <c r="D27" s="30"/>
      <c r="E27" s="9">
        <v>9</v>
      </c>
      <c r="F27" s="9"/>
      <c r="G27" s="9">
        <v>7</v>
      </c>
      <c r="H27" s="9">
        <v>6</v>
      </c>
      <c r="I27" s="9">
        <v>9</v>
      </c>
      <c r="J27" s="50" t="s">
        <v>10</v>
      </c>
      <c r="K27" s="51"/>
      <c r="L27" s="51"/>
      <c r="M27" s="3">
        <f>SUM(D27:I27)</f>
        <v>31</v>
      </c>
    </row>
    <row r="28" spans="1:13" ht="13.5" customHeight="1">
      <c r="A28" s="17"/>
      <c r="B28" s="16"/>
      <c r="C28" s="16"/>
      <c r="D28" s="15"/>
      <c r="E28" s="15"/>
      <c r="F28" s="15"/>
      <c r="G28" s="15"/>
      <c r="H28" s="15"/>
      <c r="I28" s="15"/>
      <c r="J28" s="17"/>
      <c r="K28" s="17"/>
      <c r="L28" s="17"/>
      <c r="M28" s="17"/>
    </row>
    <row r="29" spans="2:8" ht="13.5" customHeight="1">
      <c r="B29" s="10" t="s">
        <v>17</v>
      </c>
      <c r="C29" s="10"/>
      <c r="D29" s="10"/>
      <c r="E29" s="10"/>
      <c r="F29" s="10"/>
      <c r="G29" s="10"/>
      <c r="H29" s="10"/>
    </row>
    <row r="30" spans="2:8" ht="13.5" customHeight="1">
      <c r="B30" s="11" t="s">
        <v>18</v>
      </c>
      <c r="C30" s="11"/>
      <c r="D30" s="11"/>
      <c r="E30" s="11"/>
      <c r="F30" s="11"/>
      <c r="G30" s="11"/>
      <c r="H30" s="11"/>
    </row>
    <row r="31" ht="13.5" customHeight="1">
      <c r="B31" s="1" t="s">
        <v>19</v>
      </c>
    </row>
    <row r="33" spans="2:3" ht="13.5">
      <c r="B33" s="12" t="s">
        <v>15</v>
      </c>
      <c r="C33" s="12"/>
    </row>
    <row r="34" ht="13.5">
      <c r="B34" s="1" t="s">
        <v>20</v>
      </c>
    </row>
    <row r="35" spans="2:3" ht="13.5">
      <c r="B35" s="11" t="s">
        <v>30</v>
      </c>
      <c r="C35" s="11"/>
    </row>
    <row r="37" ht="13.5">
      <c r="B37" s="1" t="s">
        <v>12</v>
      </c>
    </row>
    <row r="38" ht="13.5">
      <c r="B38" s="1" t="s">
        <v>25</v>
      </c>
    </row>
    <row r="39" ht="13.5">
      <c r="B39" s="1" t="s">
        <v>24</v>
      </c>
    </row>
    <row r="40" ht="13.5">
      <c r="B40" s="1" t="s">
        <v>26</v>
      </c>
    </row>
    <row r="41" ht="13.5">
      <c r="B41" s="1" t="s">
        <v>23</v>
      </c>
    </row>
    <row r="43" ht="13.5">
      <c r="B43" s="1" t="s">
        <v>13</v>
      </c>
    </row>
    <row r="44" ht="13.5">
      <c r="B44" s="1" t="s">
        <v>27</v>
      </c>
    </row>
    <row r="45" ht="13.5">
      <c r="B45" s="1" t="s">
        <v>28</v>
      </c>
    </row>
    <row r="46" ht="13.5">
      <c r="B46" s="1" t="s">
        <v>29</v>
      </c>
    </row>
    <row r="49" ht="13.5">
      <c r="B49" s="1" t="s">
        <v>14</v>
      </c>
    </row>
    <row r="51" ht="13.5">
      <c r="B51" s="1" t="s">
        <v>21</v>
      </c>
    </row>
    <row r="52" ht="13.5">
      <c r="B52" s="1" t="s">
        <v>22</v>
      </c>
    </row>
  </sheetData>
  <sheetProtection/>
  <mergeCells count="65">
    <mergeCell ref="A1:M1"/>
    <mergeCell ref="A9:A10"/>
    <mergeCell ref="B9:B10"/>
    <mergeCell ref="J9:J10"/>
    <mergeCell ref="L9:L10"/>
    <mergeCell ref="M9:M10"/>
    <mergeCell ref="D3:D26"/>
    <mergeCell ref="F3:F26"/>
    <mergeCell ref="A3:A4"/>
    <mergeCell ref="B3:B4"/>
    <mergeCell ref="J3:J4"/>
    <mergeCell ref="L3:L4"/>
    <mergeCell ref="M3:M4"/>
    <mergeCell ref="A17:A18"/>
    <mergeCell ref="B17:B18"/>
    <mergeCell ref="J17:J18"/>
    <mergeCell ref="L17:L18"/>
    <mergeCell ref="M17:M18"/>
    <mergeCell ref="A7:A8"/>
    <mergeCell ref="B7:B8"/>
    <mergeCell ref="J7:J8"/>
    <mergeCell ref="L7:L8"/>
    <mergeCell ref="M7:M8"/>
    <mergeCell ref="A5:A6"/>
    <mergeCell ref="B5:B6"/>
    <mergeCell ref="J5:J6"/>
    <mergeCell ref="L5:L6"/>
    <mergeCell ref="M5:M6"/>
    <mergeCell ref="A13:A14"/>
    <mergeCell ref="B13:B14"/>
    <mergeCell ref="J13:J14"/>
    <mergeCell ref="L13:L14"/>
    <mergeCell ref="M13:M14"/>
    <mergeCell ref="A11:A12"/>
    <mergeCell ref="B11:B12"/>
    <mergeCell ref="J11:J12"/>
    <mergeCell ref="L11:L12"/>
    <mergeCell ref="M11:M12"/>
    <mergeCell ref="A21:A22"/>
    <mergeCell ref="B21:B22"/>
    <mergeCell ref="J21:J22"/>
    <mergeCell ref="L21:L22"/>
    <mergeCell ref="M21:M22"/>
    <mergeCell ref="A23:A24"/>
    <mergeCell ref="B23:B24"/>
    <mergeCell ref="J23:J24"/>
    <mergeCell ref="L23:L24"/>
    <mergeCell ref="M23:M24"/>
    <mergeCell ref="A15:A16"/>
    <mergeCell ref="B15:B16"/>
    <mergeCell ref="J15:J16"/>
    <mergeCell ref="L15:L16"/>
    <mergeCell ref="M15:M16"/>
    <mergeCell ref="A19:A20"/>
    <mergeCell ref="B19:B20"/>
    <mergeCell ref="J19:J20"/>
    <mergeCell ref="L19:L20"/>
    <mergeCell ref="M19:M20"/>
    <mergeCell ref="M25:M26"/>
    <mergeCell ref="A27:B27"/>
    <mergeCell ref="J27:L27"/>
    <mergeCell ref="A25:A26"/>
    <mergeCell ref="B25:B26"/>
    <mergeCell ref="J25:J26"/>
    <mergeCell ref="L25:L26"/>
  </mergeCells>
  <printOptions/>
  <pageMargins left="0.7480314960629921" right="0.7480314960629921" top="0.984251968503937" bottom="0.984251968503937" header="0.5118110236220472" footer="0.5118110236220472"/>
  <pageSetup horizontalDpi="300" verticalDpi="300" orientation="landscape" paperSize="8" scale="1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oyc_race</dc:creator>
  <cp:keywords/>
  <dc:description/>
  <cp:lastModifiedBy>Shibata, Satoshi (BIL-DEV TI) 柴田 智</cp:lastModifiedBy>
  <cp:lastPrinted>2017-12-07T00:44:44Z</cp:lastPrinted>
  <dcterms:created xsi:type="dcterms:W3CDTF">2000-09-17T22:42:45Z</dcterms:created>
  <dcterms:modified xsi:type="dcterms:W3CDTF">2018-11-19T10:01:27Z</dcterms:modified>
  <cp:category/>
  <cp:version/>
  <cp:contentType/>
  <cp:contentStatus/>
</cp:coreProperties>
</file>