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60" windowWidth="15330" windowHeight="3975" tabRatio="592" activeTab="0"/>
  </bookViews>
  <sheets>
    <sheet name="OYC Rating2012" sheetId="1" r:id="rId1"/>
    <sheet name="スポーツカップ 2012" sheetId="2" r:id="rId2"/>
  </sheets>
  <definedNames/>
  <calcPr fullCalcOnLoad="1"/>
</workbook>
</file>

<file path=xl/sharedStrings.xml><?xml version="1.0" encoding="utf-8"?>
<sst xmlns="http://schemas.openxmlformats.org/spreadsheetml/2006/main" count="174" uniqueCount="146">
  <si>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</si>
  <si>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</si>
  <si>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</si>
  <si>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</si>
  <si>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</si>
  <si>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</si>
  <si>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</si>
  <si>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</si>
  <si>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</si>
  <si>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</si>
  <si>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ＩＳＥ-Ｖ</t>
  </si>
  <si>
    <t>yamaha-31s LTD</t>
  </si>
  <si>
    <t>yamaha-31s</t>
  </si>
  <si>
    <t>Only You-ＩＩ</t>
  </si>
  <si>
    <t>yamaha-30cII sh</t>
  </si>
  <si>
    <t>ひねもす－ＩＶ</t>
  </si>
  <si>
    <t>J-35s</t>
  </si>
  <si>
    <t>QUERIDA-ＩＶ</t>
  </si>
  <si>
    <t>fre-31</t>
  </si>
  <si>
    <t>LUNA-IV</t>
  </si>
  <si>
    <t>フォルテ</t>
  </si>
  <si>
    <t>yokoyama-30sr P:B</t>
  </si>
  <si>
    <t>パーバート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</si>
  <si>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</si>
  <si>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</si>
  <si>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</si>
  <si>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</si>
  <si>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</si>
  <si>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</si>
  <si>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</si>
  <si>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</si>
  <si>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</si>
  <si>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ハリマオ</t>
  </si>
  <si>
    <t>童夢</t>
  </si>
  <si>
    <t>略語解説</t>
  </si>
  <si>
    <t>スタートしなかった。スタートエリアに来なかった。</t>
  </si>
  <si>
    <t>スタートしなかった。（ＤＮＣとＯＣＳ以外）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</si>
  <si>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</si>
  <si>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</si>
  <si>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規則３０．２に基づく２０％ペナルティー。</t>
  </si>
  <si>
    <t>規則３０．３に基づく失格。</t>
  </si>
  <si>
    <t>規則４４．３（ａ）に基づき、得点のペナルティーを履行した。</t>
  </si>
  <si>
    <t>フィニッシュ後にリタイアした。</t>
  </si>
  <si>
    <t>失格。</t>
  </si>
  <si>
    <t>規則９０．３（ｂ）に基づく、除外できない失格。（ＤＧＭ以外）</t>
  </si>
  <si>
    <t>規則９０．４（ｂ）に基づく、除外できない重大な不正行為による失格。</t>
  </si>
  <si>
    <t>救済が与えられた。</t>
  </si>
  <si>
    <t>上記規則は　クラブハウスにある「セーリング競技規則　2009-2012」で確認ください。</t>
  </si>
  <si>
    <t>弥次喜多</t>
  </si>
  <si>
    <t>ＪＰＮ5057</t>
  </si>
  <si>
    <t>エリオット935</t>
  </si>
  <si>
    <t>冨羊</t>
  </si>
  <si>
    <t>ＪＰＮ5677</t>
  </si>
  <si>
    <t>Ｊ/Ｖ9.6ＣＲ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</si>
  <si>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</si>
  <si>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</si>
  <si>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</si>
  <si>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</si>
  <si>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</si>
  <si>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</si>
  <si>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</si>
  <si>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ﾋﾟｰﾀｰﾊﾟﾝ</t>
  </si>
  <si>
    <t>ヤマハ26S</t>
  </si>
  <si>
    <t>ミッキーマウス</t>
  </si>
  <si>
    <t>ＪＳＴ989</t>
  </si>
  <si>
    <t>ヤマハ26Ｃ</t>
  </si>
  <si>
    <t>スーパーウイング</t>
  </si>
  <si>
    <t>ＪＳＴ223</t>
  </si>
  <si>
    <t>ヤマハ25ＭＬ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</si>
  <si>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</si>
  <si>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</si>
  <si>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</si>
  <si>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</si>
  <si>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</si>
  <si>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</si>
  <si>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</si>
  <si>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</si>
  <si>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</si>
  <si>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</si>
  <si>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総合</t>
  </si>
  <si>
    <t>0210</t>
  </si>
  <si>
    <t>4167</t>
  </si>
  <si>
    <t>アルバトロス</t>
  </si>
  <si>
    <t>3954</t>
  </si>
  <si>
    <t>yamaha30sⅡ</t>
  </si>
  <si>
    <t>ＭＩＳＴＲＡＬ４</t>
  </si>
  <si>
    <t>2321</t>
  </si>
  <si>
    <t>4983</t>
  </si>
  <si>
    <t>JST374</t>
  </si>
  <si>
    <t>3903</t>
  </si>
  <si>
    <t>Frendship32α</t>
  </si>
  <si>
    <t>CooCooSmile</t>
  </si>
  <si>
    <t>6060</t>
  </si>
  <si>
    <t>Dehler34</t>
  </si>
  <si>
    <t>3568</t>
  </si>
  <si>
    <t>3913</t>
  </si>
  <si>
    <t>Sail.No</t>
  </si>
  <si>
    <t>到着時間</t>
  </si>
  <si>
    <t>0210</t>
  </si>
  <si>
    <t>4167</t>
  </si>
  <si>
    <t>カレラ２９０</t>
  </si>
  <si>
    <t>OZ</t>
  </si>
  <si>
    <t>オークレット26</t>
  </si>
  <si>
    <t>アルバトロス</t>
  </si>
  <si>
    <t>3954</t>
  </si>
  <si>
    <t>yamaha30sⅡ</t>
  </si>
  <si>
    <t>ＭＩＳＴＲＡＬ４</t>
  </si>
  <si>
    <t>2321</t>
  </si>
  <si>
    <t>4983</t>
  </si>
  <si>
    <t>JST374</t>
  </si>
  <si>
    <t>白砂-V</t>
  </si>
  <si>
    <t>3903</t>
  </si>
  <si>
    <t>Frendship32α</t>
  </si>
  <si>
    <t>CooCooSmile</t>
  </si>
  <si>
    <t>6060</t>
  </si>
  <si>
    <t>Dehler34</t>
  </si>
  <si>
    <t>3568</t>
  </si>
  <si>
    <t>オカザキ32Ｃ</t>
  </si>
  <si>
    <t>3913</t>
  </si>
  <si>
    <t>ハッピー</t>
  </si>
  <si>
    <t>ＤＮＣ</t>
  </si>
  <si>
    <t>ＤＮＳ</t>
  </si>
  <si>
    <t>ＯＣＳ</t>
  </si>
  <si>
    <t>ＺＦＰ</t>
  </si>
  <si>
    <t>ＢＦＤ</t>
  </si>
  <si>
    <t>ＳＣＰ</t>
  </si>
  <si>
    <t>ＤＮＦ</t>
  </si>
  <si>
    <t>フィニッシュしなかった。</t>
  </si>
  <si>
    <t>ＲＡＦ</t>
  </si>
  <si>
    <t>ＤＳＱ</t>
  </si>
  <si>
    <t>ＤＮＥ</t>
  </si>
  <si>
    <t>ＤＧＭ</t>
  </si>
  <si>
    <t>ＲＤＧ</t>
  </si>
  <si>
    <t>修正時間＝所要時間×TMF／（１－ＯＳＣ）</t>
  </si>
  <si>
    <t>Sail.No</t>
  </si>
  <si>
    <t>到着時間</t>
  </si>
  <si>
    <t>oyc</t>
  </si>
  <si>
    <t>(1)</t>
  </si>
  <si>
    <t>2012.５月鬼四合同レース成績(OYC　Rating2012）</t>
  </si>
  <si>
    <t>2012.5月鬼四合同レース成績（CR98:東海ﾉﾝﾚｰﾃｨﾝｸﾞによるOYCｽﾎﾟｰﾂｶｯﾌﾟ2012）</t>
  </si>
  <si>
    <t>白砂-V</t>
  </si>
  <si>
    <t>Only You-ＩＩ</t>
  </si>
  <si>
    <t>ひねもす－ＩＶ</t>
  </si>
  <si>
    <t>前艇との差</t>
  </si>
  <si>
    <t>１位との差</t>
  </si>
  <si>
    <t>tak-27(runner) P:B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</si>
</sst>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  <numFmt numFmtId="191" formatCode="0.0000000_ "/>
    <numFmt numFmtId="192" formatCode="0.000000_ "/>
    <numFmt numFmtId="193" formatCode="0.00000_ "/>
    <numFmt numFmtId="194" formatCode="0.0_ "/>
    <numFmt numFmtId="195" formatCode="##&quot;秒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49" fontId="0" fillId="0" borderId="9" xfId="0" applyNumberFormat="1" applyBorder="1" applyAlignment="1">
      <alignment/>
    </xf>
    <xf numFmtId="176" fontId="0" fillId="0" borderId="7" xfId="0" applyNumberFormat="1" applyBorder="1" applyAlignment="1">
      <alignment/>
    </xf>
    <xf numFmtId="185" fontId="0" fillId="0" borderId="8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0" fillId="3" borderId="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2" xfId="0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8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right"/>
    </xf>
    <xf numFmtId="178" fontId="0" fillId="0" borderId="5" xfId="0" applyNumberFormat="1" applyBorder="1" applyAlignment="1">
      <alignment horizontal="center" shrinkToFit="1"/>
    </xf>
    <xf numFmtId="184" fontId="0" fillId="2" borderId="6" xfId="0" applyNumberFormat="1" applyFill="1" applyBorder="1" applyAlignment="1">
      <alignment/>
    </xf>
    <xf numFmtId="178" fontId="0" fillId="0" borderId="8" xfId="0" applyNumberFormat="1" applyBorder="1" applyAlignment="1">
      <alignment/>
    </xf>
    <xf numFmtId="9" fontId="0" fillId="4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2" borderId="7" xfId="0" applyNumberFormat="1" applyFill="1" applyBorder="1" applyAlignment="1">
      <alignment/>
    </xf>
    <xf numFmtId="9" fontId="0" fillId="2" borderId="16" xfId="0" applyNumberFormat="1" applyFill="1" applyBorder="1" applyAlignment="1">
      <alignment/>
    </xf>
    <xf numFmtId="9" fontId="0" fillId="4" borderId="14" xfId="0" applyNumberFormat="1" applyFill="1" applyBorder="1" applyAlignment="1">
      <alignment/>
    </xf>
    <xf numFmtId="9" fontId="0" fillId="0" borderId="14" xfId="0" applyNumberFormat="1" applyBorder="1" applyAlignment="1">
      <alignment/>
    </xf>
    <xf numFmtId="9" fontId="0" fillId="2" borderId="13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2" borderId="12" xfId="0" applyNumberFormat="1" applyFill="1" applyBorder="1" applyAlignment="1">
      <alignment/>
    </xf>
    <xf numFmtId="185" fontId="0" fillId="2" borderId="6" xfId="0" applyNumberFormat="1" applyFill="1" applyBorder="1" applyAlignment="1">
      <alignment/>
    </xf>
    <xf numFmtId="0" fontId="0" fillId="0" borderId="0" xfId="0" applyAlignment="1">
      <alignment horizontal="left"/>
    </xf>
    <xf numFmtId="49" fontId="1" fillId="0" borderId="0" xfId="16" applyNumberFormat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/>
    </xf>
    <xf numFmtId="176" fontId="0" fillId="0" borderId="21" xfId="0" applyNumberFormat="1" applyBorder="1" applyAlignment="1">
      <alignment/>
    </xf>
    <xf numFmtId="0" fontId="0" fillId="0" borderId="7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9" fontId="0" fillId="2" borderId="22" xfId="0" applyNumberFormat="1" applyFill="1" applyBorder="1" applyAlignment="1">
      <alignment/>
    </xf>
    <xf numFmtId="185" fontId="0" fillId="2" borderId="12" xfId="0" applyNumberFormat="1" applyFill="1" applyBorder="1" applyAlignment="1">
      <alignment/>
    </xf>
    <xf numFmtId="178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76" fontId="0" fillId="0" borderId="24" xfId="0" applyNumberFormat="1" applyBorder="1" applyAlignment="1">
      <alignment/>
    </xf>
    <xf numFmtId="185" fontId="0" fillId="0" borderId="25" xfId="0" applyNumberFormat="1" applyBorder="1" applyAlignment="1">
      <alignment horizontal="center"/>
    </xf>
    <xf numFmtId="178" fontId="0" fillId="0" borderId="18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185" fontId="0" fillId="0" borderId="17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2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quotePrefix="1">
      <alignment horizontal="center"/>
    </xf>
    <xf numFmtId="184" fontId="0" fillId="2" borderId="27" xfId="0" applyNumberFormat="1" applyFill="1" applyBorder="1" applyAlignment="1">
      <alignment/>
    </xf>
    <xf numFmtId="0" fontId="0" fillId="3" borderId="27" xfId="0" applyFill="1" applyBorder="1" applyAlignment="1">
      <alignment/>
    </xf>
    <xf numFmtId="9" fontId="0" fillId="4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178" fontId="0" fillId="0" borderId="30" xfId="0" applyNumberFormat="1" applyBorder="1" applyAlignment="1">
      <alignment/>
    </xf>
    <xf numFmtId="176" fontId="0" fillId="0" borderId="29" xfId="0" applyNumberFormat="1" applyBorder="1" applyAlignment="1">
      <alignment/>
    </xf>
    <xf numFmtId="9" fontId="0" fillId="2" borderId="31" xfId="0" applyNumberFormat="1" applyFill="1" applyBorder="1" applyAlignment="1">
      <alignment/>
    </xf>
    <xf numFmtId="185" fontId="0" fillId="2" borderId="27" xfId="0" applyNumberFormat="1" applyFill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2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shrinkToFit="1"/>
    </xf>
    <xf numFmtId="56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9" fontId="0" fillId="4" borderId="40" xfId="0" applyNumberFormat="1" applyFill="1" applyBorder="1" applyAlignment="1">
      <alignment horizontal="center" vertical="center" shrinkToFit="1"/>
    </xf>
    <xf numFmtId="9" fontId="0" fillId="4" borderId="32" xfId="0" applyNumberFormat="1" applyFill="1" applyBorder="1" applyAlignment="1">
      <alignment horizontal="center" vertical="center" shrinkToFit="1"/>
    </xf>
    <xf numFmtId="9" fontId="0" fillId="0" borderId="40" xfId="0" applyNumberFormat="1" applyBorder="1" applyAlignment="1">
      <alignment horizontal="center" vertical="center" shrinkToFit="1"/>
    </xf>
    <xf numFmtId="9" fontId="0" fillId="0" borderId="32" xfId="0" applyNumberFormat="1" applyBorder="1" applyAlignment="1">
      <alignment horizontal="center" vertical="center" shrinkToFit="1"/>
    </xf>
    <xf numFmtId="9" fontId="0" fillId="2" borderId="41" xfId="0" applyNumberFormat="1" applyFill="1" applyBorder="1" applyAlignment="1">
      <alignment horizontal="center" vertical="center" shrinkToFit="1"/>
    </xf>
    <xf numFmtId="9" fontId="0" fillId="2" borderId="42" xfId="0" applyNumberFormat="1" applyFill="1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9" fontId="0" fillId="2" borderId="43" xfId="0" applyNumberFormat="1" applyFill="1" applyBorder="1" applyAlignment="1">
      <alignment horizontal="center" vertical="center" shrinkToFit="1"/>
    </xf>
    <xf numFmtId="9" fontId="0" fillId="2" borderId="44" xfId="0" applyNumberForma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8" fontId="0" fillId="0" borderId="41" xfId="0" applyNumberFormat="1" applyBorder="1" applyAlignment="1">
      <alignment horizontal="center" vertical="center" shrinkToFit="1"/>
    </xf>
    <xf numFmtId="178" fontId="0" fillId="0" borderId="42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95" fontId="0" fillId="0" borderId="20" xfId="0" applyNumberFormat="1" applyBorder="1" applyAlignment="1">
      <alignment/>
    </xf>
    <xf numFmtId="195" fontId="0" fillId="0" borderId="23" xfId="0" applyNumberFormat="1" applyBorder="1" applyAlignment="1">
      <alignment/>
    </xf>
    <xf numFmtId="195" fontId="0" fillId="0" borderId="6" xfId="0" applyNumberFormat="1" applyBorder="1" applyAlignment="1">
      <alignment/>
    </xf>
    <xf numFmtId="195" fontId="0" fillId="0" borderId="7" xfId="0" applyNumberFormat="1" applyBorder="1" applyAlignment="1">
      <alignment/>
    </xf>
    <xf numFmtId="195" fontId="0" fillId="0" borderId="12" xfId="0" applyNumberFormat="1" applyBorder="1" applyAlignment="1">
      <alignment/>
    </xf>
    <xf numFmtId="195" fontId="0" fillId="0" borderId="1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J27" sqref="J27"/>
    </sheetView>
  </sheetViews>
  <sheetFormatPr defaultColWidth="9.00390625" defaultRowHeight="13.5"/>
  <cols>
    <col min="1" max="1" width="1.37890625" style="0" customWidth="1"/>
    <col min="2" max="2" width="4.125" style="0" customWidth="1"/>
    <col min="3" max="3" width="3.875" style="0" customWidth="1"/>
    <col min="4" max="4" width="4.125" style="0" customWidth="1"/>
    <col min="5" max="5" width="15.125" style="0" customWidth="1"/>
    <col min="6" max="6" width="7.25390625" style="0" customWidth="1"/>
    <col min="7" max="7" width="19.625" style="0" customWidth="1"/>
    <col min="8" max="8" width="4.625" style="0" customWidth="1"/>
    <col min="9" max="9" width="3.875" style="0" customWidth="1"/>
    <col min="10" max="10" width="4.00390625" style="0" customWidth="1"/>
    <col min="11" max="11" width="4.75390625" style="0" customWidth="1"/>
    <col min="12" max="12" width="5.75390625" style="0" customWidth="1"/>
    <col min="13" max="13" width="8.125" style="0" customWidth="1"/>
    <col min="14" max="14" width="4.25390625" style="0" customWidth="1"/>
    <col min="15" max="15" width="13.875" style="0" customWidth="1"/>
    <col min="16" max="16" width="0.12890625" style="0" customWidth="1"/>
    <col min="17" max="17" width="7.00390625" style="0" customWidth="1"/>
    <col min="18" max="18" width="7.75390625" style="0" customWidth="1"/>
    <col min="19" max="20" width="12.375" style="0" bestFit="1" customWidth="1"/>
  </cols>
  <sheetData>
    <row r="1" spans="6:18" ht="13.5">
      <c r="F1" s="31"/>
      <c r="I1" s="34"/>
      <c r="J1" s="34"/>
      <c r="K1" s="34"/>
      <c r="L1" s="1"/>
      <c r="M1" s="32"/>
      <c r="N1" s="34"/>
      <c r="O1" s="33"/>
      <c r="P1" s="1"/>
      <c r="R1" s="1"/>
    </row>
    <row r="2" spans="2:18" ht="17.25">
      <c r="B2" s="101" t="s">
        <v>138</v>
      </c>
      <c r="C2" s="100"/>
      <c r="D2" s="100"/>
      <c r="E2" s="100"/>
      <c r="F2" s="100"/>
      <c r="G2" s="100"/>
      <c r="H2" s="104" t="s">
        <v>133</v>
      </c>
      <c r="I2" s="104"/>
      <c r="J2" s="104"/>
      <c r="K2" s="104"/>
      <c r="L2" s="104"/>
      <c r="M2" s="104"/>
      <c r="N2" s="34"/>
      <c r="O2" s="33"/>
      <c r="P2" s="1"/>
      <c r="R2" s="1"/>
    </row>
    <row r="3" spans="6:18" ht="14.25" thickBot="1">
      <c r="F3" s="31"/>
      <c r="I3" s="34"/>
      <c r="J3" s="35"/>
      <c r="K3" s="34"/>
      <c r="L3" s="36" t="s">
        <v>1</v>
      </c>
      <c r="M3" s="105">
        <v>41049</v>
      </c>
      <c r="N3" s="106"/>
      <c r="O3" s="4">
        <v>0.4166666666666667</v>
      </c>
      <c r="P3" s="1"/>
      <c r="R3" s="1"/>
    </row>
    <row r="4" spans="2:20" ht="14.25" thickBot="1">
      <c r="B4" s="107" t="s">
        <v>2</v>
      </c>
      <c r="C4" s="109" t="s">
        <v>3</v>
      </c>
      <c r="D4" s="110"/>
      <c r="E4" s="107" t="s">
        <v>4</v>
      </c>
      <c r="F4" s="111" t="s">
        <v>134</v>
      </c>
      <c r="G4" s="113" t="s">
        <v>5</v>
      </c>
      <c r="H4" s="115" t="s">
        <v>6</v>
      </c>
      <c r="I4" s="117" t="s">
        <v>23</v>
      </c>
      <c r="J4" s="119" t="s">
        <v>24</v>
      </c>
      <c r="K4" s="121" t="s">
        <v>25</v>
      </c>
      <c r="L4" s="123" t="s">
        <v>26</v>
      </c>
      <c r="M4" s="125" t="s">
        <v>7</v>
      </c>
      <c r="N4" s="127" t="s">
        <v>27</v>
      </c>
      <c r="O4" s="131" t="s">
        <v>135</v>
      </c>
      <c r="P4" s="37" t="s">
        <v>8</v>
      </c>
      <c r="Q4" s="133" t="s">
        <v>8</v>
      </c>
      <c r="R4" s="135" t="s">
        <v>9</v>
      </c>
      <c r="S4" s="137" t="s">
        <v>143</v>
      </c>
      <c r="T4" s="129" t="s">
        <v>144</v>
      </c>
    </row>
    <row r="5" spans="2:20" ht="14.25" thickBot="1">
      <c r="B5" s="108"/>
      <c r="C5" s="98" t="s">
        <v>79</v>
      </c>
      <c r="D5" s="99" t="s">
        <v>136</v>
      </c>
      <c r="E5" s="108"/>
      <c r="F5" s="112"/>
      <c r="G5" s="114"/>
      <c r="H5" s="116"/>
      <c r="I5" s="118"/>
      <c r="J5" s="120"/>
      <c r="K5" s="122"/>
      <c r="L5" s="124"/>
      <c r="M5" s="126"/>
      <c r="N5" s="128"/>
      <c r="O5" s="132"/>
      <c r="P5" s="97"/>
      <c r="Q5" s="134"/>
      <c r="R5" s="136"/>
      <c r="S5" s="138"/>
      <c r="T5" s="130"/>
    </row>
    <row r="6" spans="2:20" ht="13.5">
      <c r="B6" s="83">
        <v>1</v>
      </c>
      <c r="C6" s="84">
        <v>2</v>
      </c>
      <c r="D6" s="85" t="s">
        <v>137</v>
      </c>
      <c r="E6" s="86" t="s">
        <v>17</v>
      </c>
      <c r="F6" s="86" t="s">
        <v>80</v>
      </c>
      <c r="G6" s="86" t="s">
        <v>18</v>
      </c>
      <c r="H6" s="87">
        <v>663</v>
      </c>
      <c r="I6" s="88">
        <v>0.02</v>
      </c>
      <c r="J6" s="89">
        <v>0</v>
      </c>
      <c r="K6" s="90">
        <v>-0.02</v>
      </c>
      <c r="L6" s="91">
        <v>663</v>
      </c>
      <c r="M6" s="92">
        <v>0.9049773755656109</v>
      </c>
      <c r="N6" s="93">
        <v>0.03</v>
      </c>
      <c r="O6" s="94">
        <v>0.489525462962963</v>
      </c>
      <c r="P6" s="95">
        <v>6295</v>
      </c>
      <c r="Q6" s="84">
        <v>6295</v>
      </c>
      <c r="R6" s="96">
        <v>5873.023277510849</v>
      </c>
      <c r="S6" s="140"/>
      <c r="T6" s="141"/>
    </row>
    <row r="7" spans="2:20" ht="13.5">
      <c r="B7" s="14">
        <v>2</v>
      </c>
      <c r="C7" s="21">
        <v>5</v>
      </c>
      <c r="D7" s="62" t="s">
        <v>69</v>
      </c>
      <c r="E7" s="38" t="s">
        <v>20</v>
      </c>
      <c r="F7" s="38" t="s">
        <v>81</v>
      </c>
      <c r="G7" s="38" t="s">
        <v>21</v>
      </c>
      <c r="H7" s="24">
        <v>677</v>
      </c>
      <c r="I7" s="40">
        <v>0.04</v>
      </c>
      <c r="J7" s="41">
        <v>0</v>
      </c>
      <c r="K7" s="42">
        <v>-0.02</v>
      </c>
      <c r="L7" s="39">
        <v>690.54</v>
      </c>
      <c r="M7" s="18">
        <v>0.8688852202624032</v>
      </c>
      <c r="N7" s="43">
        <v>0.03</v>
      </c>
      <c r="O7" s="50">
        <v>0.4929398148148148</v>
      </c>
      <c r="P7" s="20">
        <v>6590</v>
      </c>
      <c r="Q7" s="21">
        <v>6590</v>
      </c>
      <c r="R7" s="22">
        <v>5903.044950030139</v>
      </c>
      <c r="S7" s="142">
        <f>R7-R6</f>
        <v>30.021672519290405</v>
      </c>
      <c r="T7" s="143">
        <f>R7-$R$6</f>
        <v>30.021672519290405</v>
      </c>
    </row>
    <row r="8" spans="2:20" ht="13.5">
      <c r="B8" s="14">
        <v>3</v>
      </c>
      <c r="C8" s="21">
        <v>14</v>
      </c>
      <c r="D8" s="62" t="s">
        <v>75</v>
      </c>
      <c r="E8" s="38" t="s">
        <v>82</v>
      </c>
      <c r="F8" s="38" t="s">
        <v>83</v>
      </c>
      <c r="G8" s="38" t="s">
        <v>84</v>
      </c>
      <c r="H8" s="24">
        <v>710</v>
      </c>
      <c r="I8" s="40">
        <v>0.04</v>
      </c>
      <c r="J8" s="41">
        <v>0</v>
      </c>
      <c r="K8" s="42">
        <v>-0.02</v>
      </c>
      <c r="L8" s="39">
        <v>724.2</v>
      </c>
      <c r="M8" s="18">
        <v>0.8285004142502072</v>
      </c>
      <c r="N8" s="43">
        <v>0</v>
      </c>
      <c r="O8" s="50">
        <v>0.5003356481481481</v>
      </c>
      <c r="P8" s="20">
        <v>7229</v>
      </c>
      <c r="Q8" s="21">
        <v>7229</v>
      </c>
      <c r="R8" s="22">
        <v>5989.229494614745</v>
      </c>
      <c r="S8" s="142">
        <f aca="true" t="shared" si="0" ref="S8:S16">R8-R7</f>
        <v>86.18454458460565</v>
      </c>
      <c r="T8" s="143">
        <f aca="true" t="shared" si="1" ref="T8:T16">R8-$R$6</f>
        <v>116.20621710389605</v>
      </c>
    </row>
    <row r="9" spans="2:20" ht="13.5">
      <c r="B9" s="14">
        <v>4</v>
      </c>
      <c r="C9" s="21">
        <v>8</v>
      </c>
      <c r="D9" s="62" t="s">
        <v>71</v>
      </c>
      <c r="E9" s="38" t="s">
        <v>19</v>
      </c>
      <c r="F9" s="38">
        <v>0</v>
      </c>
      <c r="G9" s="38" t="s">
        <v>12</v>
      </c>
      <c r="H9" s="24">
        <v>677</v>
      </c>
      <c r="I9" s="40">
        <v>0.04</v>
      </c>
      <c r="J9" s="41">
        <v>0</v>
      </c>
      <c r="K9" s="42">
        <v>0</v>
      </c>
      <c r="L9" s="39">
        <v>704.08</v>
      </c>
      <c r="M9" s="18">
        <v>0.8521758891035109</v>
      </c>
      <c r="N9" s="43">
        <v>0.03</v>
      </c>
      <c r="O9" s="50">
        <v>0.49577546296296293</v>
      </c>
      <c r="P9" s="20">
        <v>6835</v>
      </c>
      <c r="Q9" s="21">
        <v>6835</v>
      </c>
      <c r="R9" s="22">
        <v>6004.76515672422</v>
      </c>
      <c r="S9" s="142">
        <f t="shared" si="0"/>
        <v>15.535662109475197</v>
      </c>
      <c r="T9" s="143">
        <f t="shared" si="1"/>
        <v>131.74187921337125</v>
      </c>
    </row>
    <row r="10" spans="2:20" ht="13.5">
      <c r="B10" s="14">
        <v>5</v>
      </c>
      <c r="C10" s="21">
        <v>15</v>
      </c>
      <c r="D10" s="62" t="s">
        <v>76</v>
      </c>
      <c r="E10" s="38" t="s">
        <v>140</v>
      </c>
      <c r="F10" s="38" t="s">
        <v>89</v>
      </c>
      <c r="G10" s="38" t="s">
        <v>90</v>
      </c>
      <c r="H10" s="24">
        <v>708</v>
      </c>
      <c r="I10" s="40">
        <v>0.04</v>
      </c>
      <c r="J10" s="41">
        <v>0</v>
      </c>
      <c r="K10" s="42">
        <v>0</v>
      </c>
      <c r="L10" s="39">
        <v>736.32</v>
      </c>
      <c r="M10" s="18">
        <v>0.8148631029986961</v>
      </c>
      <c r="N10" s="43">
        <v>0</v>
      </c>
      <c r="O10" s="50">
        <v>0.5023611111111111</v>
      </c>
      <c r="P10" s="20">
        <v>7404</v>
      </c>
      <c r="Q10" s="21">
        <v>7404</v>
      </c>
      <c r="R10" s="22">
        <v>6033.246414602348</v>
      </c>
      <c r="S10" s="142">
        <f t="shared" si="0"/>
        <v>28.481257878127508</v>
      </c>
      <c r="T10" s="143">
        <f t="shared" si="1"/>
        <v>160.22313709149876</v>
      </c>
    </row>
    <row r="11" spans="2:20" ht="13.5">
      <c r="B11" s="14">
        <v>6</v>
      </c>
      <c r="C11" s="21">
        <v>17</v>
      </c>
      <c r="D11" s="62" t="s">
        <v>77</v>
      </c>
      <c r="E11" s="38" t="s">
        <v>141</v>
      </c>
      <c r="F11" s="38" t="s">
        <v>94</v>
      </c>
      <c r="G11" s="38" t="s">
        <v>14</v>
      </c>
      <c r="H11" s="24">
        <v>725</v>
      </c>
      <c r="I11" s="40">
        <v>0.05</v>
      </c>
      <c r="J11" s="41">
        <v>0</v>
      </c>
      <c r="K11" s="42">
        <v>-0.02</v>
      </c>
      <c r="L11" s="39">
        <v>746.75</v>
      </c>
      <c r="M11" s="18">
        <v>0.8034817542684968</v>
      </c>
      <c r="N11" s="43">
        <v>0</v>
      </c>
      <c r="O11" s="50">
        <v>0.5053240740740741</v>
      </c>
      <c r="P11" s="20">
        <v>7660</v>
      </c>
      <c r="Q11" s="21">
        <v>7660</v>
      </c>
      <c r="R11" s="22">
        <v>6154.670237696685</v>
      </c>
      <c r="S11" s="142">
        <f t="shared" si="0"/>
        <v>121.42382309433742</v>
      </c>
      <c r="T11" s="143">
        <f t="shared" si="1"/>
        <v>281.6469601858362</v>
      </c>
    </row>
    <row r="12" spans="2:20" ht="13.5">
      <c r="B12" s="14">
        <v>7</v>
      </c>
      <c r="C12" s="21">
        <v>6</v>
      </c>
      <c r="D12" s="62" t="s">
        <v>70</v>
      </c>
      <c r="E12" s="38" t="s">
        <v>142</v>
      </c>
      <c r="F12" s="38" t="s">
        <v>87</v>
      </c>
      <c r="G12" s="38" t="s">
        <v>16</v>
      </c>
      <c r="H12" s="24">
        <v>643</v>
      </c>
      <c r="I12" s="40">
        <v>0.03</v>
      </c>
      <c r="J12" s="41">
        <v>0</v>
      </c>
      <c r="K12" s="42">
        <v>0</v>
      </c>
      <c r="L12" s="39">
        <v>662.29</v>
      </c>
      <c r="M12" s="18">
        <v>0.9059475456371077</v>
      </c>
      <c r="N12" s="43">
        <v>0.03</v>
      </c>
      <c r="O12" s="50">
        <v>0.49317129629629625</v>
      </c>
      <c r="P12" s="20">
        <v>6609.9999999999945</v>
      </c>
      <c r="Q12" s="21">
        <v>6609.9999999999945</v>
      </c>
      <c r="R12" s="22">
        <v>6173.518841918843</v>
      </c>
      <c r="S12" s="142">
        <f t="shared" si="0"/>
        <v>18.84860422215752</v>
      </c>
      <c r="T12" s="143">
        <f t="shared" si="1"/>
        <v>300.4955644079937</v>
      </c>
    </row>
    <row r="13" spans="2:20" ht="13.5">
      <c r="B13" s="14">
        <v>8</v>
      </c>
      <c r="C13" s="21">
        <v>13</v>
      </c>
      <c r="D13" s="62" t="s">
        <v>74</v>
      </c>
      <c r="E13" s="38" t="s">
        <v>91</v>
      </c>
      <c r="F13" s="38" t="s">
        <v>92</v>
      </c>
      <c r="G13" s="38" t="s">
        <v>93</v>
      </c>
      <c r="H13" s="24">
        <v>678</v>
      </c>
      <c r="I13" s="40">
        <v>0.04</v>
      </c>
      <c r="J13" s="41">
        <v>0</v>
      </c>
      <c r="K13" s="42">
        <v>-0.02</v>
      </c>
      <c r="L13" s="39">
        <v>691.56</v>
      </c>
      <c r="M13" s="18">
        <v>0.8676036786395973</v>
      </c>
      <c r="N13" s="43">
        <v>0</v>
      </c>
      <c r="O13" s="50">
        <v>0.49907407407407406</v>
      </c>
      <c r="P13" s="20">
        <v>7120</v>
      </c>
      <c r="Q13" s="21">
        <v>7120</v>
      </c>
      <c r="R13" s="22">
        <v>6177.33819191393</v>
      </c>
      <c r="S13" s="142">
        <f t="shared" si="0"/>
        <v>3.8193499950875776</v>
      </c>
      <c r="T13" s="143">
        <f t="shared" si="1"/>
        <v>304.3149144030813</v>
      </c>
    </row>
    <row r="14" spans="2:20" ht="13.5">
      <c r="B14" s="14">
        <v>9</v>
      </c>
      <c r="C14" s="21">
        <v>9</v>
      </c>
      <c r="D14" s="62" t="s">
        <v>72</v>
      </c>
      <c r="E14" s="38" t="s">
        <v>85</v>
      </c>
      <c r="F14" s="38" t="s">
        <v>86</v>
      </c>
      <c r="G14" s="38" t="s">
        <v>12</v>
      </c>
      <c r="H14" s="24">
        <v>677</v>
      </c>
      <c r="I14" s="40">
        <v>0.03</v>
      </c>
      <c r="J14" s="41">
        <v>0</v>
      </c>
      <c r="K14" s="42">
        <v>-0.02</v>
      </c>
      <c r="L14" s="39">
        <v>683.77</v>
      </c>
      <c r="M14" s="18">
        <v>0.8774880442253975</v>
      </c>
      <c r="N14" s="43">
        <v>0.03</v>
      </c>
      <c r="O14" s="50">
        <v>0.49658564814814815</v>
      </c>
      <c r="P14" s="20">
        <v>6905</v>
      </c>
      <c r="Q14" s="21">
        <v>6905</v>
      </c>
      <c r="R14" s="22">
        <v>6246.448397295226</v>
      </c>
      <c r="S14" s="142">
        <f t="shared" si="0"/>
        <v>69.1102053812956</v>
      </c>
      <c r="T14" s="143">
        <f t="shared" si="1"/>
        <v>373.4251197843769</v>
      </c>
    </row>
    <row r="15" spans="2:20" ht="13.5">
      <c r="B15" s="14">
        <v>10</v>
      </c>
      <c r="C15" s="21">
        <v>12</v>
      </c>
      <c r="D15" s="62" t="s">
        <v>73</v>
      </c>
      <c r="E15" s="38" t="s">
        <v>10</v>
      </c>
      <c r="F15" s="38" t="s">
        <v>88</v>
      </c>
      <c r="G15" s="38" t="s">
        <v>11</v>
      </c>
      <c r="H15" s="24">
        <v>677</v>
      </c>
      <c r="I15" s="40">
        <v>0.02</v>
      </c>
      <c r="J15" s="41">
        <v>0</v>
      </c>
      <c r="K15" s="42">
        <v>-0.02</v>
      </c>
      <c r="L15" s="39">
        <v>677</v>
      </c>
      <c r="M15" s="18">
        <v>0.8862629246676514</v>
      </c>
      <c r="N15" s="43">
        <v>0.03</v>
      </c>
      <c r="O15" s="50">
        <v>0.49797453703703703</v>
      </c>
      <c r="P15" s="20">
        <v>7025</v>
      </c>
      <c r="Q15" s="21">
        <v>7025</v>
      </c>
      <c r="R15" s="22">
        <v>6418.553655453866</v>
      </c>
      <c r="S15" s="142">
        <f t="shared" si="0"/>
        <v>172.10525815864003</v>
      </c>
      <c r="T15" s="143">
        <f t="shared" si="1"/>
        <v>545.5303779430169</v>
      </c>
    </row>
    <row r="16" spans="2:20" ht="14.25" thickBot="1">
      <c r="B16" s="25">
        <v>11</v>
      </c>
      <c r="C16" s="29">
        <v>20</v>
      </c>
      <c r="D16" s="63" t="s">
        <v>78</v>
      </c>
      <c r="E16" s="49" t="s">
        <v>22</v>
      </c>
      <c r="F16" s="49" t="s">
        <v>95</v>
      </c>
      <c r="G16" s="49" t="s">
        <v>145</v>
      </c>
      <c r="H16" s="27">
        <v>710</v>
      </c>
      <c r="I16" s="44">
        <v>0.05</v>
      </c>
      <c r="J16" s="45">
        <v>0</v>
      </c>
      <c r="K16" s="46">
        <v>0</v>
      </c>
      <c r="L16" s="47">
        <v>745.5</v>
      </c>
      <c r="M16" s="28">
        <v>0.8048289738430584</v>
      </c>
      <c r="N16" s="64">
        <v>0.03</v>
      </c>
      <c r="O16" s="65">
        <v>0.5103587962962963</v>
      </c>
      <c r="P16" s="66">
        <v>8095</v>
      </c>
      <c r="Q16" s="29">
        <v>8095</v>
      </c>
      <c r="R16" s="30">
        <v>6716.58818892738</v>
      </c>
      <c r="S16" s="144">
        <f t="shared" si="0"/>
        <v>298.0345334735139</v>
      </c>
      <c r="T16" s="145">
        <f t="shared" si="1"/>
        <v>843.5649114165308</v>
      </c>
    </row>
    <row r="17" spans="6:18" ht="13.5">
      <c r="F17" s="31"/>
      <c r="I17" s="34"/>
      <c r="J17" s="34"/>
      <c r="K17" s="34"/>
      <c r="L17" s="1"/>
      <c r="M17" s="32"/>
      <c r="N17" s="34"/>
      <c r="O17" s="33"/>
      <c r="P17" s="1"/>
      <c r="R17" s="1"/>
    </row>
    <row r="18" spans="2:18" ht="13.5">
      <c r="B18" s="51" t="s">
        <v>28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2:18" ht="13.5">
      <c r="B19" s="51" t="s">
        <v>29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2:18" ht="13.5">
      <c r="B20" s="51" t="s">
        <v>30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2:18" ht="13.5">
      <c r="B21" s="51" t="s">
        <v>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</sheetData>
  <mergeCells count="19">
    <mergeCell ref="T4:T5"/>
    <mergeCell ref="O4:O5"/>
    <mergeCell ref="Q4:Q5"/>
    <mergeCell ref="R4:R5"/>
    <mergeCell ref="S4:S5"/>
    <mergeCell ref="K4:K5"/>
    <mergeCell ref="L4:L5"/>
    <mergeCell ref="M4:M5"/>
    <mergeCell ref="N4:N5"/>
    <mergeCell ref="H2:M2"/>
    <mergeCell ref="M3:N3"/>
    <mergeCell ref="B4:B5"/>
    <mergeCell ref="C4:D4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A1">
      <selection activeCell="M36" sqref="M36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4.625" style="0" customWidth="1"/>
    <col min="4" max="4" width="18.875" style="0" customWidth="1"/>
    <col min="5" max="5" width="8.50390625" style="0" customWidth="1"/>
    <col min="6" max="6" width="22.00390625" style="0" customWidth="1"/>
    <col min="7" max="7" width="7.50390625" style="0" customWidth="1"/>
    <col min="9" max="9" width="14.625" style="0" customWidth="1"/>
    <col min="10" max="10" width="8.875" style="0" customWidth="1"/>
    <col min="11" max="11" width="8.50390625" style="0" customWidth="1"/>
    <col min="12" max="12" width="8.625" style="0" customWidth="1"/>
    <col min="13" max="14" width="12.375" style="0" bestFit="1" customWidth="1"/>
  </cols>
  <sheetData>
    <row r="1" spans="5:12" ht="13.5">
      <c r="E1" s="31"/>
      <c r="H1" s="32"/>
      <c r="I1" s="33"/>
      <c r="J1" s="1"/>
      <c r="L1" s="1"/>
    </row>
    <row r="2" spans="2:12" ht="17.25">
      <c r="B2" s="102" t="s">
        <v>139</v>
      </c>
      <c r="C2" s="102"/>
      <c r="D2" s="102"/>
      <c r="E2" s="102"/>
      <c r="F2" s="102"/>
      <c r="G2" s="102"/>
      <c r="H2" s="102"/>
      <c r="I2" s="102"/>
      <c r="J2" s="1"/>
      <c r="L2" s="1"/>
    </row>
    <row r="3" spans="2:12" ht="14.25" thickBot="1">
      <c r="B3" s="139" t="s">
        <v>0</v>
      </c>
      <c r="C3" s="139"/>
      <c r="D3" s="139"/>
      <c r="E3" s="2"/>
      <c r="F3" s="3" t="s">
        <v>1</v>
      </c>
      <c r="G3" s="3"/>
      <c r="H3" s="48">
        <v>41049</v>
      </c>
      <c r="I3" s="4">
        <v>0.4166666666666667</v>
      </c>
      <c r="J3" s="4"/>
      <c r="K3" s="4"/>
      <c r="L3" s="4"/>
    </row>
    <row r="4" spans="2:14" ht="14.25" thickBot="1">
      <c r="B4" s="5" t="s">
        <v>2</v>
      </c>
      <c r="C4" s="6" t="s">
        <v>3</v>
      </c>
      <c r="D4" s="7" t="s">
        <v>4</v>
      </c>
      <c r="E4" s="8" t="s">
        <v>96</v>
      </c>
      <c r="F4" s="6" t="s">
        <v>5</v>
      </c>
      <c r="G4" s="78" t="s">
        <v>6</v>
      </c>
      <c r="H4" s="9" t="s">
        <v>7</v>
      </c>
      <c r="I4" s="10" t="s">
        <v>97</v>
      </c>
      <c r="J4" s="11" t="s">
        <v>8</v>
      </c>
      <c r="K4" s="12" t="s">
        <v>8</v>
      </c>
      <c r="L4" s="13" t="s">
        <v>9</v>
      </c>
      <c r="M4" s="5" t="s">
        <v>143</v>
      </c>
      <c r="N4" s="103" t="s">
        <v>144</v>
      </c>
    </row>
    <row r="5" spans="2:14" ht="13.5">
      <c r="B5" s="67">
        <v>1</v>
      </c>
      <c r="C5" s="68">
        <v>1</v>
      </c>
      <c r="D5" s="57" t="s">
        <v>51</v>
      </c>
      <c r="E5" s="59" t="s">
        <v>52</v>
      </c>
      <c r="F5" s="54" t="s">
        <v>53</v>
      </c>
      <c r="G5" s="79">
        <v>655</v>
      </c>
      <c r="H5" s="69">
        <v>0.916030534351145</v>
      </c>
      <c r="I5" s="70">
        <v>0.4844907407407408</v>
      </c>
      <c r="J5" s="71">
        <v>5860</v>
      </c>
      <c r="K5" s="53">
        <v>5860</v>
      </c>
      <c r="L5" s="72">
        <v>5367.938931297712</v>
      </c>
      <c r="M5" s="140"/>
      <c r="N5" s="141"/>
    </row>
    <row r="6" spans="2:14" ht="13.5">
      <c r="B6" s="14">
        <v>2</v>
      </c>
      <c r="C6" s="15">
        <v>2</v>
      </c>
      <c r="D6" s="16" t="s">
        <v>17</v>
      </c>
      <c r="E6" s="17" t="s">
        <v>98</v>
      </c>
      <c r="F6" s="23" t="s">
        <v>18</v>
      </c>
      <c r="G6" s="80">
        <v>663</v>
      </c>
      <c r="H6" s="61">
        <v>0.9049773755656109</v>
      </c>
      <c r="I6" s="19">
        <v>0.489525462962963</v>
      </c>
      <c r="J6" s="20">
        <v>6295</v>
      </c>
      <c r="K6" s="21">
        <v>6295</v>
      </c>
      <c r="L6" s="22">
        <v>5696.832579185523</v>
      </c>
      <c r="M6" s="142">
        <f>L6-L5</f>
        <v>328.8936478878113</v>
      </c>
      <c r="N6" s="143">
        <f>L6-$L$5</f>
        <v>328.8936478878113</v>
      </c>
    </row>
    <row r="7" spans="2:14" ht="13.5">
      <c r="B7" s="14">
        <v>3</v>
      </c>
      <c r="C7" s="15">
        <v>4</v>
      </c>
      <c r="D7" s="58" t="s">
        <v>56</v>
      </c>
      <c r="E7" s="56" t="s">
        <v>57</v>
      </c>
      <c r="F7" s="55" t="s">
        <v>58</v>
      </c>
      <c r="G7" s="81">
        <v>677</v>
      </c>
      <c r="H7" s="61">
        <v>0.8862629246676514</v>
      </c>
      <c r="I7" s="19">
        <v>0.49247685185185186</v>
      </c>
      <c r="J7" s="20">
        <v>6550</v>
      </c>
      <c r="K7" s="21">
        <v>6550</v>
      </c>
      <c r="L7" s="22">
        <v>5805.022156573116</v>
      </c>
      <c r="M7" s="142">
        <f aca="true" t="shared" si="0" ref="M7:M26">L7-L6</f>
        <v>108.18957738759309</v>
      </c>
      <c r="N7" s="143">
        <f aca="true" t="shared" si="1" ref="N7:N26">L7-$L$5</f>
        <v>437.0832252754044</v>
      </c>
    </row>
    <row r="8" spans="2:14" ht="13.5">
      <c r="B8" s="14">
        <v>4</v>
      </c>
      <c r="C8" s="15">
        <v>5</v>
      </c>
      <c r="D8" s="16" t="s">
        <v>20</v>
      </c>
      <c r="E8" s="17" t="s">
        <v>99</v>
      </c>
      <c r="F8" s="23" t="s">
        <v>21</v>
      </c>
      <c r="G8" s="80">
        <v>677</v>
      </c>
      <c r="H8" s="61">
        <v>0.8862629246676514</v>
      </c>
      <c r="I8" s="19">
        <v>0.4929398148148148</v>
      </c>
      <c r="J8" s="20">
        <v>6590</v>
      </c>
      <c r="K8" s="21">
        <v>6590</v>
      </c>
      <c r="L8" s="22">
        <v>5840.472673559821</v>
      </c>
      <c r="M8" s="142">
        <f t="shared" si="0"/>
        <v>35.450516986704315</v>
      </c>
      <c r="N8" s="143">
        <f t="shared" si="1"/>
        <v>472.5337422621087</v>
      </c>
    </row>
    <row r="9" spans="2:14" ht="13.5">
      <c r="B9" s="14">
        <v>5</v>
      </c>
      <c r="C9" s="15">
        <v>7</v>
      </c>
      <c r="D9" s="58" t="s">
        <v>33</v>
      </c>
      <c r="E9" s="60">
        <v>3040</v>
      </c>
      <c r="F9" s="55" t="s">
        <v>100</v>
      </c>
      <c r="G9" s="81">
        <v>685</v>
      </c>
      <c r="H9" s="61">
        <v>0.8759124087591241</v>
      </c>
      <c r="I9" s="19">
        <v>0.4945023148148148</v>
      </c>
      <c r="J9" s="20">
        <v>6725</v>
      </c>
      <c r="K9" s="21">
        <v>6725</v>
      </c>
      <c r="L9" s="22">
        <v>5890.510948905109</v>
      </c>
      <c r="M9" s="142">
        <f t="shared" si="0"/>
        <v>50.03827534528864</v>
      </c>
      <c r="N9" s="143">
        <f t="shared" si="1"/>
        <v>522.5720176073974</v>
      </c>
    </row>
    <row r="10" spans="2:14" ht="13.5">
      <c r="B10" s="14">
        <v>6</v>
      </c>
      <c r="C10" s="15">
        <v>19</v>
      </c>
      <c r="D10" s="58" t="s">
        <v>66</v>
      </c>
      <c r="E10" s="56" t="s">
        <v>67</v>
      </c>
      <c r="F10" s="55" t="s">
        <v>68</v>
      </c>
      <c r="G10" s="81">
        <v>785</v>
      </c>
      <c r="H10" s="61">
        <v>0.7643312101910829</v>
      </c>
      <c r="I10" s="19">
        <v>0.5060185185185185</v>
      </c>
      <c r="J10" s="20">
        <v>7720</v>
      </c>
      <c r="K10" s="21">
        <v>7720</v>
      </c>
      <c r="L10" s="22">
        <v>5900.63694267516</v>
      </c>
      <c r="M10" s="142">
        <f t="shared" si="0"/>
        <v>10.125993770050627</v>
      </c>
      <c r="N10" s="143">
        <f t="shared" si="1"/>
        <v>532.698011377448</v>
      </c>
    </row>
    <row r="11" spans="2:14" ht="13.5">
      <c r="B11" s="14">
        <v>7</v>
      </c>
      <c r="C11" s="15">
        <v>8</v>
      </c>
      <c r="D11" s="16" t="s">
        <v>19</v>
      </c>
      <c r="E11" s="17"/>
      <c r="F11" s="23" t="s">
        <v>12</v>
      </c>
      <c r="G11" s="80">
        <v>677</v>
      </c>
      <c r="H11" s="61">
        <v>0.8862629246676514</v>
      </c>
      <c r="I11" s="19">
        <v>0.49577546296296293</v>
      </c>
      <c r="J11" s="20">
        <v>6835</v>
      </c>
      <c r="K11" s="21">
        <v>6835</v>
      </c>
      <c r="L11" s="22">
        <v>6057.607090103394</v>
      </c>
      <c r="M11" s="142">
        <f t="shared" si="0"/>
        <v>156.97014742823376</v>
      </c>
      <c r="N11" s="143">
        <f t="shared" si="1"/>
        <v>689.6681588056817</v>
      </c>
    </row>
    <row r="12" spans="2:14" ht="13.5">
      <c r="B12" s="14">
        <v>8</v>
      </c>
      <c r="C12" s="15">
        <v>3</v>
      </c>
      <c r="D12" s="58" t="s">
        <v>48</v>
      </c>
      <c r="E12" s="56" t="s">
        <v>49</v>
      </c>
      <c r="F12" s="55" t="s">
        <v>50</v>
      </c>
      <c r="G12" s="81">
        <v>640</v>
      </c>
      <c r="H12" s="61">
        <v>0.9375</v>
      </c>
      <c r="I12" s="19">
        <v>0.49189814814814814</v>
      </c>
      <c r="J12" s="20">
        <v>6500</v>
      </c>
      <c r="K12" s="21">
        <v>6500</v>
      </c>
      <c r="L12" s="22">
        <v>6093.75</v>
      </c>
      <c r="M12" s="142">
        <f t="shared" si="0"/>
        <v>36.1429098966064</v>
      </c>
      <c r="N12" s="143">
        <f t="shared" si="1"/>
        <v>725.8110687022881</v>
      </c>
    </row>
    <row r="13" spans="2:14" ht="13.5">
      <c r="B13" s="14">
        <v>9</v>
      </c>
      <c r="C13" s="15">
        <v>16</v>
      </c>
      <c r="D13" s="58" t="s">
        <v>101</v>
      </c>
      <c r="E13" s="56"/>
      <c r="F13" s="55" t="s">
        <v>102</v>
      </c>
      <c r="G13" s="81">
        <v>740</v>
      </c>
      <c r="H13" s="61">
        <v>0.8108108108108109</v>
      </c>
      <c r="I13" s="19">
        <v>0.5037037037037037</v>
      </c>
      <c r="J13" s="20">
        <v>7519.999999999994</v>
      </c>
      <c r="K13" s="21">
        <v>7519.999999999994</v>
      </c>
      <c r="L13" s="22">
        <v>6097.297297297292</v>
      </c>
      <c r="M13" s="142">
        <f t="shared" si="0"/>
        <v>3.5472972972920616</v>
      </c>
      <c r="N13" s="143">
        <f t="shared" si="1"/>
        <v>729.3583659995802</v>
      </c>
    </row>
    <row r="14" spans="2:14" ht="13.5">
      <c r="B14" s="14">
        <v>10</v>
      </c>
      <c r="C14" s="15">
        <v>14</v>
      </c>
      <c r="D14" s="16" t="s">
        <v>103</v>
      </c>
      <c r="E14" s="17" t="s">
        <v>104</v>
      </c>
      <c r="F14" s="23" t="s">
        <v>105</v>
      </c>
      <c r="G14" s="80">
        <v>710</v>
      </c>
      <c r="H14" s="61">
        <v>0.8450704225352113</v>
      </c>
      <c r="I14" s="19">
        <v>0.5003356481481481</v>
      </c>
      <c r="J14" s="20">
        <v>7229</v>
      </c>
      <c r="K14" s="21">
        <v>7229</v>
      </c>
      <c r="L14" s="22">
        <v>6109.014084507039</v>
      </c>
      <c r="M14" s="142">
        <f t="shared" si="0"/>
        <v>11.716787209747054</v>
      </c>
      <c r="N14" s="143">
        <f t="shared" si="1"/>
        <v>741.0751532093273</v>
      </c>
    </row>
    <row r="15" spans="2:14" ht="13.5">
      <c r="B15" s="14">
        <v>11</v>
      </c>
      <c r="C15" s="15">
        <v>9</v>
      </c>
      <c r="D15" s="16" t="s">
        <v>106</v>
      </c>
      <c r="E15" s="17" t="s">
        <v>107</v>
      </c>
      <c r="F15" s="23" t="s">
        <v>12</v>
      </c>
      <c r="G15" s="80">
        <v>677</v>
      </c>
      <c r="H15" s="61">
        <v>0.8862629246676514</v>
      </c>
      <c r="I15" s="19">
        <v>0.49658564814814815</v>
      </c>
      <c r="J15" s="20">
        <v>6905</v>
      </c>
      <c r="K15" s="21">
        <v>6905</v>
      </c>
      <c r="L15" s="22">
        <v>6119.6454948301325</v>
      </c>
      <c r="M15" s="142">
        <f t="shared" si="0"/>
        <v>10.631410323093405</v>
      </c>
      <c r="N15" s="143">
        <f t="shared" si="1"/>
        <v>751.7065635324207</v>
      </c>
    </row>
    <row r="16" spans="2:14" ht="13.5">
      <c r="B16" s="14">
        <v>12</v>
      </c>
      <c r="C16" s="15">
        <v>10</v>
      </c>
      <c r="D16" s="58" t="s">
        <v>59</v>
      </c>
      <c r="E16" s="56" t="s">
        <v>60</v>
      </c>
      <c r="F16" s="55" t="s">
        <v>58</v>
      </c>
      <c r="G16" s="81">
        <v>677</v>
      </c>
      <c r="H16" s="61">
        <v>0.8862629246676514</v>
      </c>
      <c r="I16" s="19">
        <v>0.49699074074074073</v>
      </c>
      <c r="J16" s="20">
        <v>6940</v>
      </c>
      <c r="K16" s="21">
        <v>6940</v>
      </c>
      <c r="L16" s="22">
        <v>6150.6646971935</v>
      </c>
      <c r="M16" s="142">
        <f t="shared" si="0"/>
        <v>31.019202363367185</v>
      </c>
      <c r="N16" s="143">
        <f t="shared" si="1"/>
        <v>782.7257658957878</v>
      </c>
    </row>
    <row r="17" spans="2:14" ht="13.5">
      <c r="B17" s="14">
        <v>13</v>
      </c>
      <c r="C17" s="15">
        <v>6</v>
      </c>
      <c r="D17" s="16" t="s">
        <v>15</v>
      </c>
      <c r="E17" s="17" t="s">
        <v>108</v>
      </c>
      <c r="F17" s="23" t="s">
        <v>16</v>
      </c>
      <c r="G17" s="80">
        <v>643</v>
      </c>
      <c r="H17" s="61">
        <v>0.9331259720062208</v>
      </c>
      <c r="I17" s="19">
        <v>0.49317129629629625</v>
      </c>
      <c r="J17" s="20">
        <v>6609.9999999999945</v>
      </c>
      <c r="K17" s="21">
        <v>6609.9999999999945</v>
      </c>
      <c r="L17" s="22">
        <v>6167.962674961114</v>
      </c>
      <c r="M17" s="142">
        <f t="shared" si="0"/>
        <v>17.29797776761461</v>
      </c>
      <c r="N17" s="143">
        <f t="shared" si="1"/>
        <v>800.0237436634025</v>
      </c>
    </row>
    <row r="18" spans="2:14" ht="13.5">
      <c r="B18" s="14">
        <v>14</v>
      </c>
      <c r="C18" s="15">
        <v>12</v>
      </c>
      <c r="D18" s="16" t="s">
        <v>10</v>
      </c>
      <c r="E18" s="17" t="s">
        <v>109</v>
      </c>
      <c r="F18" s="23" t="s">
        <v>11</v>
      </c>
      <c r="G18" s="80">
        <v>677</v>
      </c>
      <c r="H18" s="61">
        <v>0.8862629246676514</v>
      </c>
      <c r="I18" s="19">
        <v>0.49797453703703703</v>
      </c>
      <c r="J18" s="20">
        <v>7025</v>
      </c>
      <c r="K18" s="21">
        <v>7025</v>
      </c>
      <c r="L18" s="22">
        <v>6225.99704579025</v>
      </c>
      <c r="M18" s="142">
        <f t="shared" si="0"/>
        <v>58.034370829135696</v>
      </c>
      <c r="N18" s="143">
        <f t="shared" si="1"/>
        <v>858.0581144925382</v>
      </c>
    </row>
    <row r="19" spans="2:14" ht="13.5">
      <c r="B19" s="14">
        <v>15</v>
      </c>
      <c r="C19" s="15">
        <v>15</v>
      </c>
      <c r="D19" s="16" t="s">
        <v>110</v>
      </c>
      <c r="E19" s="17" t="s">
        <v>111</v>
      </c>
      <c r="F19" s="23" t="s">
        <v>112</v>
      </c>
      <c r="G19" s="80">
        <v>708</v>
      </c>
      <c r="H19" s="61">
        <v>0.847457627118644</v>
      </c>
      <c r="I19" s="19">
        <v>0.5023611111111111</v>
      </c>
      <c r="J19" s="20">
        <v>7404</v>
      </c>
      <c r="K19" s="21">
        <v>7404</v>
      </c>
      <c r="L19" s="22">
        <v>6274.576271186442</v>
      </c>
      <c r="M19" s="142">
        <f t="shared" si="0"/>
        <v>48.57922539619176</v>
      </c>
      <c r="N19" s="143">
        <f t="shared" si="1"/>
        <v>906.6373398887299</v>
      </c>
    </row>
    <row r="20" spans="2:14" ht="13.5">
      <c r="B20" s="14">
        <v>16</v>
      </c>
      <c r="C20" s="15">
        <v>13</v>
      </c>
      <c r="D20" s="16" t="s">
        <v>113</v>
      </c>
      <c r="E20" s="17" t="s">
        <v>114</v>
      </c>
      <c r="F20" s="23" t="s">
        <v>115</v>
      </c>
      <c r="G20" s="80">
        <v>678</v>
      </c>
      <c r="H20" s="61">
        <v>0.8849557522123894</v>
      </c>
      <c r="I20" s="19">
        <v>0.49907407407407406</v>
      </c>
      <c r="J20" s="20">
        <v>7120</v>
      </c>
      <c r="K20" s="21">
        <v>7120</v>
      </c>
      <c r="L20" s="22">
        <v>6300.88495575221</v>
      </c>
      <c r="M20" s="142">
        <f t="shared" si="0"/>
        <v>26.30868456576809</v>
      </c>
      <c r="N20" s="143">
        <f t="shared" si="1"/>
        <v>932.946024454498</v>
      </c>
    </row>
    <row r="21" spans="2:14" ht="13.5">
      <c r="B21" s="14">
        <v>17</v>
      </c>
      <c r="C21" s="15">
        <v>11</v>
      </c>
      <c r="D21" s="58" t="s">
        <v>32</v>
      </c>
      <c r="E21" s="56" t="s">
        <v>54</v>
      </c>
      <c r="F21" s="55" t="s">
        <v>55</v>
      </c>
      <c r="G21" s="81">
        <v>665</v>
      </c>
      <c r="H21" s="61">
        <v>0.9022556390977443</v>
      </c>
      <c r="I21" s="19">
        <v>0.4976851851851852</v>
      </c>
      <c r="J21" s="20">
        <v>7000</v>
      </c>
      <c r="K21" s="21">
        <v>7000</v>
      </c>
      <c r="L21" s="22">
        <v>6315.789473684208</v>
      </c>
      <c r="M21" s="142">
        <f t="shared" si="0"/>
        <v>14.90451793199827</v>
      </c>
      <c r="N21" s="143">
        <f t="shared" si="1"/>
        <v>947.8505423864963</v>
      </c>
    </row>
    <row r="22" spans="2:14" ht="13.5">
      <c r="B22" s="14">
        <v>18</v>
      </c>
      <c r="C22" s="15">
        <v>17</v>
      </c>
      <c r="D22" s="16" t="s">
        <v>13</v>
      </c>
      <c r="E22" s="17" t="s">
        <v>116</v>
      </c>
      <c r="F22" s="23" t="s">
        <v>14</v>
      </c>
      <c r="G22" s="80">
        <v>725</v>
      </c>
      <c r="H22" s="61">
        <v>0.8275862068965517</v>
      </c>
      <c r="I22" s="19">
        <v>0.5053240740740741</v>
      </c>
      <c r="J22" s="20">
        <v>7660</v>
      </c>
      <c r="K22" s="21">
        <v>7660</v>
      </c>
      <c r="L22" s="22">
        <v>6339.310344827586</v>
      </c>
      <c r="M22" s="142">
        <f t="shared" si="0"/>
        <v>23.520871143377917</v>
      </c>
      <c r="N22" s="143">
        <f t="shared" si="1"/>
        <v>971.3714135298742</v>
      </c>
    </row>
    <row r="23" spans="2:14" ht="13.5">
      <c r="B23" s="14">
        <v>19</v>
      </c>
      <c r="C23" s="15">
        <v>18</v>
      </c>
      <c r="D23" s="58" t="s">
        <v>61</v>
      </c>
      <c r="E23" s="60">
        <v>2672</v>
      </c>
      <c r="F23" s="55" t="s">
        <v>117</v>
      </c>
      <c r="G23" s="81">
        <v>720</v>
      </c>
      <c r="H23" s="61">
        <v>0.8333333333333334</v>
      </c>
      <c r="I23" s="19">
        <v>0.5057870370370371</v>
      </c>
      <c r="J23" s="20">
        <v>7700</v>
      </c>
      <c r="K23" s="21">
        <v>7700</v>
      </c>
      <c r="L23" s="22">
        <v>6416.666666666669</v>
      </c>
      <c r="M23" s="142">
        <f t="shared" si="0"/>
        <v>77.35632183908274</v>
      </c>
      <c r="N23" s="143">
        <f t="shared" si="1"/>
        <v>1048.727735368957</v>
      </c>
    </row>
    <row r="24" spans="2:14" ht="13.5">
      <c r="B24" s="14">
        <v>20</v>
      </c>
      <c r="C24" s="15">
        <v>21</v>
      </c>
      <c r="D24" s="58" t="s">
        <v>63</v>
      </c>
      <c r="E24" s="56" t="s">
        <v>64</v>
      </c>
      <c r="F24" s="55" t="s">
        <v>62</v>
      </c>
      <c r="G24" s="81">
        <v>770</v>
      </c>
      <c r="H24" s="61">
        <v>0.7792207792207793</v>
      </c>
      <c r="I24" s="19">
        <v>0.5138310185185185</v>
      </c>
      <c r="J24" s="20">
        <v>8395</v>
      </c>
      <c r="K24" s="21">
        <v>8395</v>
      </c>
      <c r="L24" s="22">
        <v>6541.558441558442</v>
      </c>
      <c r="M24" s="142">
        <f t="shared" si="0"/>
        <v>124.89177489177291</v>
      </c>
      <c r="N24" s="143">
        <f t="shared" si="1"/>
        <v>1173.6195102607298</v>
      </c>
    </row>
    <row r="25" spans="2:14" ht="13.5">
      <c r="B25" s="14">
        <v>21</v>
      </c>
      <c r="C25" s="15">
        <v>20</v>
      </c>
      <c r="D25" s="16" t="s">
        <v>22</v>
      </c>
      <c r="E25" s="17" t="s">
        <v>118</v>
      </c>
      <c r="F25" s="23" t="s">
        <v>145</v>
      </c>
      <c r="G25" s="80">
        <v>710</v>
      </c>
      <c r="H25" s="61">
        <v>0.8450704225352113</v>
      </c>
      <c r="I25" s="19">
        <v>0.5103587962962963</v>
      </c>
      <c r="J25" s="20">
        <v>8095</v>
      </c>
      <c r="K25" s="21">
        <v>8095</v>
      </c>
      <c r="L25" s="22">
        <v>6840.845070422536</v>
      </c>
      <c r="M25" s="142">
        <f t="shared" si="0"/>
        <v>299.2866288640944</v>
      </c>
      <c r="N25" s="143">
        <f t="shared" si="1"/>
        <v>1472.9061391248242</v>
      </c>
    </row>
    <row r="26" spans="2:14" ht="14.25" thickBot="1">
      <c r="B26" s="25">
        <v>22</v>
      </c>
      <c r="C26" s="26">
        <v>22</v>
      </c>
      <c r="D26" s="73" t="s">
        <v>119</v>
      </c>
      <c r="E26" s="74"/>
      <c r="F26" s="75" t="s">
        <v>65</v>
      </c>
      <c r="G26" s="82">
        <v>781</v>
      </c>
      <c r="H26" s="76">
        <v>0.7682458386683739</v>
      </c>
      <c r="I26" s="77">
        <v>0.5372685185185185</v>
      </c>
      <c r="J26" s="66">
        <v>10420</v>
      </c>
      <c r="K26" s="29">
        <v>10420</v>
      </c>
      <c r="L26" s="30">
        <v>8005.121638924456</v>
      </c>
      <c r="M26" s="144">
        <f t="shared" si="0"/>
        <v>1164.2765685019203</v>
      </c>
      <c r="N26" s="145">
        <f t="shared" si="1"/>
        <v>2637.1827076267446</v>
      </c>
    </row>
    <row r="27" spans="3:12" ht="13.5">
      <c r="C27" t="s">
        <v>34</v>
      </c>
      <c r="E27" s="31"/>
      <c r="H27" s="32"/>
      <c r="I27" s="33"/>
      <c r="J27" s="1"/>
      <c r="L27" s="1"/>
    </row>
    <row r="28" spans="3:12" ht="13.5">
      <c r="C28" t="s">
        <v>120</v>
      </c>
      <c r="D28" t="s">
        <v>35</v>
      </c>
      <c r="E28" s="31"/>
      <c r="H28" s="32"/>
      <c r="I28" s="33"/>
      <c r="J28" s="1"/>
      <c r="L28" s="1"/>
    </row>
    <row r="29" spans="3:12" ht="13.5">
      <c r="C29" t="s">
        <v>121</v>
      </c>
      <c r="D29" t="s">
        <v>36</v>
      </c>
      <c r="E29" s="31"/>
      <c r="H29" s="32"/>
      <c r="I29" s="33"/>
      <c r="J29" s="1"/>
      <c r="L29" s="1"/>
    </row>
    <row r="30" spans="3:12" ht="13.5">
      <c r="C30" t="s">
        <v>122</v>
      </c>
      <c r="D30" t="s">
        <v>37</v>
      </c>
      <c r="E30" s="31"/>
      <c r="H30" s="32"/>
      <c r="I30" s="33"/>
      <c r="J30" s="1"/>
      <c r="L30" s="1"/>
    </row>
    <row r="31" spans="5:12" ht="13.5">
      <c r="E31" s="52" t="s">
        <v>38</v>
      </c>
      <c r="H31" s="32"/>
      <c r="I31" s="33"/>
      <c r="J31" s="1"/>
      <c r="L31" s="1"/>
    </row>
    <row r="32" spans="3:12" ht="13.5">
      <c r="C32" t="s">
        <v>123</v>
      </c>
      <c r="D32" t="s">
        <v>39</v>
      </c>
      <c r="E32" s="31"/>
      <c r="H32" s="32"/>
      <c r="I32" s="33"/>
      <c r="J32" s="1"/>
      <c r="L32" s="1"/>
    </row>
    <row r="33" spans="3:12" ht="13.5">
      <c r="C33" t="s">
        <v>124</v>
      </c>
      <c r="D33" t="s">
        <v>40</v>
      </c>
      <c r="E33" s="31"/>
      <c r="H33" s="32"/>
      <c r="I33" s="33"/>
      <c r="J33" s="1"/>
      <c r="L33" s="1"/>
    </row>
    <row r="34" spans="3:12" ht="13.5">
      <c r="C34" t="s">
        <v>125</v>
      </c>
      <c r="D34" t="s">
        <v>41</v>
      </c>
      <c r="E34" s="31"/>
      <c r="H34" s="32"/>
      <c r="I34" s="33"/>
      <c r="J34" s="1"/>
      <c r="L34" s="1"/>
    </row>
    <row r="35" spans="3:12" ht="13.5">
      <c r="C35" t="s">
        <v>126</v>
      </c>
      <c r="D35" t="s">
        <v>127</v>
      </c>
      <c r="E35" s="31"/>
      <c r="H35" s="32"/>
      <c r="I35" s="33"/>
      <c r="J35" s="1"/>
      <c r="L35" s="1"/>
    </row>
    <row r="36" spans="3:12" ht="13.5">
      <c r="C36" t="s">
        <v>128</v>
      </c>
      <c r="D36" t="s">
        <v>42</v>
      </c>
      <c r="E36" s="31"/>
      <c r="H36" s="32"/>
      <c r="I36" s="33"/>
      <c r="J36" s="1"/>
      <c r="L36" s="1"/>
    </row>
    <row r="37" spans="3:12" ht="13.5">
      <c r="C37" t="s">
        <v>129</v>
      </c>
      <c r="D37" t="s">
        <v>43</v>
      </c>
      <c r="E37" s="31"/>
      <c r="H37" s="32"/>
      <c r="I37" s="33"/>
      <c r="J37" s="1"/>
      <c r="L37" s="1"/>
    </row>
    <row r="38" spans="3:12" ht="13.5">
      <c r="C38" t="s">
        <v>130</v>
      </c>
      <c r="D38" t="s">
        <v>44</v>
      </c>
      <c r="E38" s="31"/>
      <c r="H38" s="32"/>
      <c r="I38" s="33"/>
      <c r="J38" s="1"/>
      <c r="L38" s="1"/>
    </row>
    <row r="39" spans="3:12" ht="13.5">
      <c r="C39" t="s">
        <v>131</v>
      </c>
      <c r="D39" t="s">
        <v>45</v>
      </c>
      <c r="E39" s="31"/>
      <c r="H39" s="32"/>
      <c r="I39" s="33"/>
      <c r="J39" s="1"/>
      <c r="L39" s="1"/>
    </row>
    <row r="40" spans="3:12" ht="13.5">
      <c r="C40" t="s">
        <v>132</v>
      </c>
      <c r="D40" t="s">
        <v>46</v>
      </c>
      <c r="E40" s="31"/>
      <c r="H40" s="32"/>
      <c r="I40" s="33"/>
      <c r="J40" s="1"/>
      <c r="L40" s="1"/>
    </row>
    <row r="41" spans="5:12" ht="13.5">
      <c r="E41" s="31"/>
      <c r="H41" s="32"/>
      <c r="I41" s="33"/>
      <c r="J41" s="1"/>
      <c r="L41" s="1"/>
    </row>
    <row r="42" spans="4:12" ht="13.5">
      <c r="D42" t="s">
        <v>47</v>
      </c>
      <c r="E42" s="31"/>
      <c r="H42" s="32"/>
      <c r="I42" s="33"/>
      <c r="J42" s="1"/>
      <c r="L42" s="1"/>
    </row>
  </sheetData>
  <mergeCells count="1">
    <mergeCell ref="B3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ｈｉ</cp:lastModifiedBy>
  <cp:lastPrinted>2012-03-05T02:59:12Z</cp:lastPrinted>
  <dcterms:created xsi:type="dcterms:W3CDTF">2010-04-13T00:33:50Z</dcterms:created>
  <dcterms:modified xsi:type="dcterms:W3CDTF">2012-10-22T00:46:13Z</dcterms:modified>
  <cp:category/>
  <cp:version/>
  <cp:contentType/>
  <cp:contentStatus/>
</cp:coreProperties>
</file>